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<sst xmlns="http://schemas.openxmlformats.org/spreadsheetml/2006/main" count="599" uniqueCount="282">
  <si>
    <r>
      <t xml:space="preserve">«3» декабря </t>
    </r>
    <r>
      <rPr>
        <b/>
        <sz val="12"/>
        <rFont val="Courier New"/>
        <family val="3"/>
      </rPr>
      <t>2021года                     П Р О Т О К О Л</t>
    </r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</si>
  <si>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7</t>
    </r>
  </si>
  <si>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</si>
  <si>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</si>
  <si>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</si>
  <si>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</si>
  <si>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</si>
  <si>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</si>
  <si>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</si>
  <si>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максимальное количество   100 балловза I и II тур</t>
  </si>
  <si>
    <t>сумма набранных баллов за 1 и 2 туры</t>
  </si>
  <si>
    <t>победитель, призер</t>
  </si>
  <si>
    <t>Ф.И.О.учителя-предметника ученика победителя,призера</t>
  </si>
  <si>
    <t>максимальное количество   55 баллов за I тур</t>
  </si>
  <si>
    <t>максимально количество 80 баллов за II тур</t>
  </si>
  <si>
    <t>10</t>
  </si>
  <si>
    <t>сумма набранных "зачетных" баллов</t>
  </si>
  <si>
    <t>1</t>
  </si>
  <si>
    <t>2</t>
  </si>
  <si>
    <t>7-1</t>
  </si>
  <si>
    <t xml:space="preserve">Нестеренко </t>
  </si>
  <si>
    <t>Максим</t>
  </si>
  <si>
    <t>Васильевич</t>
  </si>
  <si>
    <t>7-2</t>
  </si>
  <si>
    <t>Шепеленко</t>
  </si>
  <si>
    <t>Анастасия</t>
  </si>
  <si>
    <t>Вадимовна</t>
  </si>
  <si>
    <t>7-3</t>
  </si>
  <si>
    <t xml:space="preserve">Асташкина </t>
  </si>
  <si>
    <t>Эвелина</t>
  </si>
  <si>
    <t>Николаевна</t>
  </si>
  <si>
    <t>7-4</t>
  </si>
  <si>
    <t>Пахомова</t>
  </si>
  <si>
    <t>Виктория</t>
  </si>
  <si>
    <t>Алексеевна</t>
  </si>
  <si>
    <t>7-5</t>
  </si>
  <si>
    <t xml:space="preserve">Бочкарева </t>
  </si>
  <si>
    <t>Валерия</t>
  </si>
  <si>
    <t>Владимировна</t>
  </si>
  <si>
    <t>Призер</t>
  </si>
  <si>
    <t>Абросимова Татьяна Эдуардовна</t>
  </si>
  <si>
    <t>7-6</t>
  </si>
  <si>
    <t xml:space="preserve">Хабурзин </t>
  </si>
  <si>
    <t>Михаил</t>
  </si>
  <si>
    <t xml:space="preserve"> Андреевич</t>
  </si>
  <si>
    <t>7-7</t>
  </si>
  <si>
    <t>Пиль</t>
  </si>
  <si>
    <t>Йоханан Лев</t>
  </si>
  <si>
    <t>Бэн Мустафа</t>
  </si>
  <si>
    <t>7-8</t>
  </si>
  <si>
    <t>Кибитов</t>
  </si>
  <si>
    <t>Тихон</t>
  </si>
  <si>
    <t>Александрович</t>
  </si>
  <si>
    <t>7-9</t>
  </si>
  <si>
    <t xml:space="preserve">Завьялов </t>
  </si>
  <si>
    <t>Артем</t>
  </si>
  <si>
    <t>Ледовская Светлана Александровна</t>
  </si>
  <si>
    <t>7-10</t>
  </si>
  <si>
    <t xml:space="preserve">Кудряшова </t>
  </si>
  <si>
    <t>Дарья</t>
  </si>
  <si>
    <t>Александровна</t>
  </si>
  <si>
    <t>7-11</t>
  </si>
  <si>
    <t xml:space="preserve">Мунгалова </t>
  </si>
  <si>
    <t>Алина</t>
  </si>
  <si>
    <t>Сергеевна</t>
  </si>
  <si>
    <t>7-12</t>
  </si>
  <si>
    <t xml:space="preserve">Рахимова </t>
  </si>
  <si>
    <t>Винировна</t>
  </si>
  <si>
    <t>7-13</t>
  </si>
  <si>
    <t xml:space="preserve">Сечко </t>
  </si>
  <si>
    <t>Матвей</t>
  </si>
  <si>
    <t>Игоревич</t>
  </si>
  <si>
    <t>7-14</t>
  </si>
  <si>
    <t xml:space="preserve">Мокин </t>
  </si>
  <si>
    <t xml:space="preserve">Федор </t>
  </si>
  <si>
    <t>Геннадьевич</t>
  </si>
  <si>
    <t>7-15</t>
  </si>
  <si>
    <t xml:space="preserve">Семенков </t>
  </si>
  <si>
    <t>Дмитрий</t>
  </si>
  <si>
    <t>Дмитриевич</t>
  </si>
  <si>
    <t>7-16</t>
  </si>
  <si>
    <t xml:space="preserve">Чатинян </t>
  </si>
  <si>
    <t>Павел</t>
  </si>
  <si>
    <t>Жирайрович</t>
  </si>
  <si>
    <t>Победитель</t>
  </si>
  <si>
    <t>7-17</t>
  </si>
  <si>
    <t xml:space="preserve">Бондарева  </t>
  </si>
  <si>
    <t>Кристина</t>
  </si>
  <si>
    <t>Волкова Оксана Викторовна</t>
  </si>
  <si>
    <t>Председатель жюри:</t>
  </si>
  <si>
    <t>Волкова Т..В.</t>
  </si>
  <si>
    <t>Члены жюри:</t>
  </si>
  <si>
    <t>Третьяков А.А.</t>
  </si>
  <si>
    <t>Радионюк А.Ф.</t>
  </si>
  <si>
    <t>Волкова О.В.</t>
  </si>
  <si>
    <t>Чавдарь Р.А.</t>
  </si>
  <si>
    <t>Мищенко Л.С.</t>
  </si>
  <si>
    <t>Ледовская С.А.</t>
  </si>
  <si>
    <t>Абросимова Т.Э.</t>
  </si>
  <si>
    <t>Хвостов В.Ю.</t>
  </si>
  <si>
    <t>Кашина З.М.</t>
  </si>
  <si>
    <t>Сафонов С.В.</t>
  </si>
  <si>
    <t>Клейменова И.В.</t>
  </si>
  <si>
    <r>
      <t>«3» декабря</t>
    </r>
    <r>
      <rPr>
        <b/>
        <sz val="12"/>
        <rFont val="Courier New"/>
        <family val="3"/>
      </rPr>
      <t>2021года                     П Р О Т О К О Л</t>
    </r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</si>
  <si>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8</t>
    </r>
  </si>
  <si>
    <t>максимальное "зачетное" количество   20 балловза I тур</t>
  </si>
  <si>
    <t>сумма набранных  баллов за 1 и 2 туры</t>
  </si>
  <si>
    <t>25</t>
  </si>
  <si>
    <t>8-1</t>
  </si>
  <si>
    <t>Овсянников</t>
  </si>
  <si>
    <t xml:space="preserve">Егор </t>
  </si>
  <si>
    <t>Викторович</t>
  </si>
  <si>
    <t>8-2</t>
  </si>
  <si>
    <t>Ильяшенко</t>
  </si>
  <si>
    <t>Игоревна</t>
  </si>
  <si>
    <t>8-3</t>
  </si>
  <si>
    <t>Ефимов</t>
  </si>
  <si>
    <t>Сергеевич</t>
  </si>
  <si>
    <t>8-4</t>
  </si>
  <si>
    <t>Решетников</t>
  </si>
  <si>
    <t xml:space="preserve">Захар </t>
  </si>
  <si>
    <t>8-5</t>
  </si>
  <si>
    <t>Рассказов</t>
  </si>
  <si>
    <t>Артём</t>
  </si>
  <si>
    <t>Валерьевич</t>
  </si>
  <si>
    <t>8-6</t>
  </si>
  <si>
    <t>Иванов</t>
  </si>
  <si>
    <t>Лев</t>
  </si>
  <si>
    <t>8-7</t>
  </si>
  <si>
    <t xml:space="preserve">Васильева </t>
  </si>
  <si>
    <t>Сафонов Сергей Витальевич</t>
  </si>
  <si>
    <t>8-8</t>
  </si>
  <si>
    <t xml:space="preserve">Забигулин </t>
  </si>
  <si>
    <t>Егор</t>
  </si>
  <si>
    <t>Петрович</t>
  </si>
  <si>
    <t>8-9</t>
  </si>
  <si>
    <t xml:space="preserve">Луганцева </t>
  </si>
  <si>
    <t>Полина</t>
  </si>
  <si>
    <t>8-10</t>
  </si>
  <si>
    <t xml:space="preserve">Матафонов </t>
  </si>
  <si>
    <t>Владислав</t>
  </si>
  <si>
    <t>8-11</t>
  </si>
  <si>
    <t xml:space="preserve">Павлова </t>
  </si>
  <si>
    <t>Евгеньевна</t>
  </si>
  <si>
    <t>8-12</t>
  </si>
  <si>
    <t xml:space="preserve">Рыкун </t>
  </si>
  <si>
    <t>Романович</t>
  </si>
  <si>
    <t>8-13</t>
  </si>
  <si>
    <t xml:space="preserve">Сафонова </t>
  </si>
  <si>
    <t>Екатерина</t>
  </si>
  <si>
    <t>Денисовна</t>
  </si>
  <si>
    <t>8-14</t>
  </si>
  <si>
    <t xml:space="preserve">Тесленко </t>
  </si>
  <si>
    <t>Мария</t>
  </si>
  <si>
    <t>Антоновна</t>
  </si>
  <si>
    <t>8-15</t>
  </si>
  <si>
    <t xml:space="preserve">Мышелов </t>
  </si>
  <si>
    <t>Павлович</t>
  </si>
  <si>
    <t>8-16</t>
  </si>
  <si>
    <t xml:space="preserve">Щербаков </t>
  </si>
  <si>
    <t>Кирилл</t>
  </si>
  <si>
    <t>Михайлович</t>
  </si>
  <si>
    <t>8-17</t>
  </si>
  <si>
    <t xml:space="preserve">Кошелев </t>
  </si>
  <si>
    <t>Никита</t>
  </si>
  <si>
    <t>Евгеньевич</t>
  </si>
  <si>
    <t>8-18</t>
  </si>
  <si>
    <t xml:space="preserve">Макаров  </t>
  </si>
  <si>
    <t xml:space="preserve">Максим </t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</si>
  <si>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9</t>
    </r>
  </si>
  <si>
    <t>максимальное количество   77 баллов за I тур (максимальное "зачетное" количество   20 балловза I тур)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</si>
  <si>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</si>
  <si>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</si>
  <si>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</si>
  <si>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</si>
  <si>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</si>
  <si>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</si>
  <si>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</si>
  <si>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</si>
  <si>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</si>
  <si>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</si>
  <si>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</si>
  <si>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</si>
  <si>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</si>
  <si>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</si>
  <si>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</si>
  <si>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</si>
  <si>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</si>
  <si>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</si>
  <si>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</si>
  <si>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9-1</t>
  </si>
  <si>
    <t xml:space="preserve">Синельникова </t>
  </si>
  <si>
    <t>Алена</t>
  </si>
  <si>
    <t>9-2</t>
  </si>
  <si>
    <t>Тропин</t>
  </si>
  <si>
    <t>9-3</t>
  </si>
  <si>
    <t>Губайдулин</t>
  </si>
  <si>
    <t>9-4</t>
  </si>
  <si>
    <t>Баркаси</t>
  </si>
  <si>
    <t>Данил</t>
  </si>
  <si>
    <t>Витальевич</t>
  </si>
  <si>
    <t>9-5</t>
  </si>
  <si>
    <t>Мамлев</t>
  </si>
  <si>
    <t>Валерий</t>
  </si>
  <si>
    <t>Алексеевич</t>
  </si>
  <si>
    <t>9-6</t>
  </si>
  <si>
    <t xml:space="preserve">Кузнецова </t>
  </si>
  <si>
    <t>Анна</t>
  </si>
  <si>
    <t>Клейменова Ирина Валентиновна</t>
  </si>
  <si>
    <t>9-7</t>
  </si>
  <si>
    <t xml:space="preserve">Симкин </t>
  </si>
  <si>
    <t>Иван</t>
  </si>
  <si>
    <t>Максимович</t>
  </si>
  <si>
    <t>9-8</t>
  </si>
  <si>
    <t xml:space="preserve">Титова </t>
  </si>
  <si>
    <t xml:space="preserve">Анна </t>
  </si>
  <si>
    <t>Юрьевна</t>
  </si>
  <si>
    <t>9-9</t>
  </si>
  <si>
    <t xml:space="preserve">Телицин </t>
  </si>
  <si>
    <t>Владимир</t>
  </si>
  <si>
    <t>Андреевич</t>
  </si>
  <si>
    <t>9-10</t>
  </si>
  <si>
    <t xml:space="preserve">Черникова </t>
  </si>
  <si>
    <t>Дмитриевна</t>
  </si>
  <si>
    <t>9-11</t>
  </si>
  <si>
    <t xml:space="preserve">Черных </t>
  </si>
  <si>
    <t>Ксения</t>
  </si>
  <si>
    <t>Олеговна</t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</si>
  <si>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10</t>
    </r>
  </si>
  <si>
    <t>сумма набранных баллов за 1 и туры</t>
  </si>
  <si>
    <t>10-1</t>
  </si>
  <si>
    <t xml:space="preserve">Атавин </t>
  </si>
  <si>
    <t>Прокопьевич</t>
  </si>
  <si>
    <t>10-2</t>
  </si>
  <si>
    <t xml:space="preserve">Злобин </t>
  </si>
  <si>
    <t>Андрей</t>
  </si>
  <si>
    <t>10-3</t>
  </si>
  <si>
    <t>Хайнацкая</t>
  </si>
  <si>
    <t>Петровна</t>
  </si>
  <si>
    <t>10-4</t>
  </si>
  <si>
    <t xml:space="preserve">Бедарева </t>
  </si>
  <si>
    <t>10-5</t>
  </si>
  <si>
    <t xml:space="preserve">Давыдова </t>
  </si>
  <si>
    <t>Варвара</t>
  </si>
  <si>
    <t>10-6</t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</si>
  <si>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11</t>
    </r>
  </si>
  <si>
    <t>сумма набранных "зачетных" баллов за 1 и 2 тур</t>
  </si>
  <si>
    <t>11-1</t>
  </si>
  <si>
    <t>Слук</t>
  </si>
  <si>
    <t>Алексей</t>
  </si>
  <si>
    <t>Мищенко Лариса Степановна</t>
  </si>
  <si>
    <t>11-2</t>
  </si>
  <si>
    <t>Шульга</t>
  </si>
  <si>
    <t>Арина</t>
  </si>
  <si>
    <t>11-3</t>
  </si>
  <si>
    <t>Демко</t>
  </si>
  <si>
    <t>Александр</t>
  </si>
  <si>
    <t>Владимирович</t>
  </si>
  <si>
    <t>02.08.2004</t>
  </si>
  <si>
    <t>11-4</t>
  </si>
  <si>
    <t>Константиновна</t>
  </si>
  <si>
    <t>11-5</t>
  </si>
  <si>
    <t xml:space="preserve">Ядринкина </t>
  </si>
  <si>
    <t>Александра</t>
  </si>
  <si>
    <t>11-6</t>
  </si>
  <si>
    <t xml:space="preserve">Сафонова  </t>
  </si>
  <si>
    <t>11-7</t>
  </si>
  <si>
    <t xml:space="preserve">Файзулина </t>
  </si>
  <si>
    <t>Диана</t>
  </si>
  <si>
    <t>Руслановна</t>
  </si>
  <si>
    <t>11-8</t>
  </si>
  <si>
    <t xml:space="preserve">Цвецих </t>
  </si>
  <si>
    <t>11-9</t>
  </si>
  <si>
    <t xml:space="preserve">Алиев </t>
  </si>
  <si>
    <t xml:space="preserve">Роман </t>
  </si>
  <si>
    <t xml:space="preserve">Рависович </t>
  </si>
  <si>
    <t>11-10</t>
  </si>
  <si>
    <t xml:space="preserve">Чичерова  </t>
  </si>
  <si>
    <t xml:space="preserve">Ирина </t>
  </si>
  <si>
    <t>ж</t>
  </si>
  <si>
    <t>м</t>
  </si>
  <si>
    <r>
      <t>«3» декабря 2021</t>
    </r>
    <r>
      <rPr>
        <b/>
        <sz val="12"/>
        <rFont val="Courier New"/>
        <family val="3"/>
      </rPr>
      <t xml:space="preserve">                     П Р О Т О К О Л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</si>
</sst>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</numFmts>
  <fonts count="55">
    <font>
      <sz val="10"/>
      <name val="Arial Cyr"/>
      <family val="2"/>
    </font>
    <font>
      <sz val="11"/>
      <name val="Calibri"/>
      <family val="2"/>
    </font>
    <font>
      <b/>
      <u val="single"/>
      <sz val="12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Times New Roman CYR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0"/>
      <name val="Microsoft Sans Serif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 vertical="top"/>
      <protection locked="0"/>
    </xf>
    <xf numFmtId="0" fontId="35" fillId="20" borderId="0" applyNumberFormat="0" applyBorder="0" applyAlignment="0" applyProtection="0"/>
    <xf numFmtId="0" fontId="13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1" applyNumberFormat="0" applyAlignment="0" applyProtection="0"/>
    <xf numFmtId="0" fontId="16" fillId="33" borderId="2" applyNumberFormat="0" applyAlignment="0" applyProtection="0"/>
    <xf numFmtId="0" fontId="37" fillId="34" borderId="3" applyNumberFormat="0" applyAlignment="0" applyProtection="0"/>
    <xf numFmtId="0" fontId="12" fillId="35" borderId="4" applyNumberFormat="0" applyAlignment="0" applyProtection="0"/>
    <xf numFmtId="0" fontId="38" fillId="34" borderId="1" applyNumberFormat="0" applyAlignment="0" applyProtection="0"/>
    <xf numFmtId="0" fontId="15" fillId="35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3" fillId="0" borderId="6" applyNumberFormat="0" applyFill="0" applyAlignment="0" applyProtection="0"/>
    <xf numFmtId="0" fontId="41" fillId="0" borderId="7" applyNumberFormat="0" applyFill="0" applyAlignment="0" applyProtection="0"/>
    <xf numFmtId="0" fontId="24" fillId="0" borderId="8" applyNumberFormat="0" applyFill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1" fillId="0" borderId="12" applyNumberFormat="0" applyFill="0" applyAlignment="0" applyProtection="0"/>
    <xf numFmtId="0" fontId="44" fillId="36" borderId="13" applyNumberFormat="0" applyAlignment="0" applyProtection="0"/>
    <xf numFmtId="0" fontId="22" fillId="37" borderId="14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17" fillId="3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25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6" fillId="4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4" borderId="0" applyNumberFormat="0" applyBorder="0" applyAlignment="0" applyProtection="0"/>
    <xf numFmtId="0" fontId="29" fillId="4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9" fontId="6" fillId="0" borderId="22" xfId="72" applyNumberFormat="1" applyFont="1" applyFill="1" applyBorder="1" applyAlignment="1">
      <alignment horizontal="left"/>
      <protection/>
    </xf>
    <xf numFmtId="14" fontId="6" fillId="0" borderId="22" xfId="72" applyNumberFormat="1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/>
    </xf>
    <xf numFmtId="49" fontId="6" fillId="0" borderId="22" xfId="72" applyNumberFormat="1" applyFont="1" applyFill="1" applyBorder="1" applyAlignment="1">
      <alignment horizontal="center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22" xfId="0" applyNumberFormat="1" applyFont="1" applyFill="1" applyBorder="1" applyAlignment="1">
      <alignment horizontal="left"/>
    </xf>
    <xf numFmtId="14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top" wrapText="1"/>
    </xf>
    <xf numFmtId="0" fontId="6" fillId="0" borderId="22" xfId="72" applyFont="1" applyFill="1" applyBorder="1">
      <alignment/>
      <protection/>
    </xf>
    <xf numFmtId="0" fontId="6" fillId="0" borderId="26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/>
    </xf>
    <xf numFmtId="0" fontId="54" fillId="0" borderId="22" xfId="71" applyFont="1" applyFill="1" applyBorder="1" applyAlignment="1">
      <alignment vertical="center" wrapText="1"/>
      <protection/>
    </xf>
    <xf numFmtId="0" fontId="6" fillId="0" borderId="21" xfId="0" applyFont="1" applyBorder="1" applyAlignment="1">
      <alignment horizontal="center" vertical="top" wrapText="1"/>
    </xf>
    <xf numFmtId="0" fontId="54" fillId="0" borderId="22" xfId="71" applyFont="1" applyFill="1" applyBorder="1">
      <alignment/>
      <protection/>
    </xf>
    <xf numFmtId="0" fontId="6" fillId="0" borderId="21" xfId="0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11" fillId="0" borderId="22" xfId="0" applyNumberFormat="1" applyFont="1" applyFill="1" applyBorder="1" applyAlignment="1">
      <alignment horizontal="center" vertical="top" wrapText="1"/>
    </xf>
    <xf numFmtId="49" fontId="0" fillId="0" borderId="22" xfId="72" applyNumberFormat="1" applyFill="1" applyBorder="1" applyAlignment="1">
      <alignment horizontal="left"/>
      <protection/>
    </xf>
    <xf numFmtId="2" fontId="6" fillId="46" borderId="22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 vertical="top" wrapText="1"/>
    </xf>
    <xf numFmtId="184" fontId="6" fillId="0" borderId="22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54" fillId="0" borderId="22" xfId="72" applyFont="1" applyFill="1" applyBorder="1" applyAlignment="1">
      <alignment vertical="center" wrapText="1"/>
      <protection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top" wrapText="1"/>
    </xf>
    <xf numFmtId="49" fontId="9" fillId="6" borderId="22" xfId="0" applyNumberFormat="1" applyFont="1" applyFill="1" applyBorder="1" applyAlignment="1">
      <alignment horizontal="center" vertical="top" wrapText="1"/>
    </xf>
    <xf numFmtId="49" fontId="10" fillId="6" borderId="22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49" fontId="11" fillId="6" borderId="22" xfId="0" applyNumberFormat="1" applyFont="1" applyFill="1" applyBorder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vertical="top" wrapText="1"/>
    </xf>
    <xf numFmtId="0" fontId="5" fillId="6" borderId="22" xfId="0" applyFont="1" applyFill="1" applyBorder="1" applyAlignment="1">
      <alignment vertical="center" wrapText="1"/>
    </xf>
    <xf numFmtId="49" fontId="6" fillId="0" borderId="22" xfId="72" applyNumberFormat="1" applyFont="1" applyFill="1" applyBorder="1" applyAlignment="1">
      <alignment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Followed Hyperlink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="60" zoomScaleNormal="60" workbookViewId="0" topLeftCell="A1">
      <pane xSplit="7" topLeftCell="K1" activePane="topRight" state="frozen"/>
      <selection pane="topLeft" activeCell="A1" sqref="A1"/>
      <selection pane="topRight" activeCell="AH40" sqref="AH40"/>
    </sheetView>
  </sheetViews>
  <sheetFormatPr defaultColWidth="9.25390625" defaultRowHeight="12.75"/>
  <cols>
    <col min="1" max="1" width="10.00390625" style="0" customWidth="1"/>
    <col min="2" max="2" width="6.25390625" style="0" hidden="1" customWidth="1"/>
    <col min="3" max="4" width="5.125" style="0" customWidth="1"/>
    <col min="5" max="5" width="20.25390625" style="0" customWidth="1"/>
    <col min="6" max="6" width="21.25390625" style="0" customWidth="1"/>
    <col min="7" max="7" width="23.375" style="0" customWidth="1"/>
    <col min="8" max="8" width="18.375" style="0" customWidth="1"/>
    <col min="9" max="9" width="9.25390625" style="0" customWidth="1"/>
    <col min="10" max="31" width="4.00390625" style="0" customWidth="1"/>
    <col min="32" max="32" width="5.25390625" style="0" customWidth="1"/>
    <col min="33" max="33" width="4.00390625" style="0" customWidth="1"/>
    <col min="34" max="34" width="17.625" style="0" customWidth="1"/>
    <col min="35" max="36" width="11.375" style="0" customWidth="1"/>
    <col min="37" max="37" width="15.75390625" style="0" customWidth="1"/>
    <col min="38" max="38" width="16.75390625" style="0" customWidth="1"/>
    <col min="39" max="39" width="40.00390625" style="0" customWidth="1"/>
  </cols>
  <sheetData>
    <row r="1" spans="2:8" ht="16.5">
      <c r="B1" s="4"/>
      <c r="C1" s="4"/>
      <c r="D1" s="4"/>
      <c r="E1" s="3" t="s">
        <v>0</v>
      </c>
      <c r="F1" s="4"/>
      <c r="G1" s="4"/>
      <c r="H1" s="5"/>
    </row>
    <row r="2" spans="1:6" ht="15.75">
      <c r="A2" s="6"/>
      <c r="B2" s="6"/>
      <c r="C2" s="6"/>
      <c r="D2" s="6"/>
      <c r="E2" s="6"/>
      <c r="F2" s="6"/>
    </row>
    <row r="3" spans="1:39" ht="16.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</row>
    <row r="4" spans="1:6" ht="15.75">
      <c r="A4" s="7"/>
      <c r="B4" s="7"/>
      <c r="C4" s="7"/>
      <c r="D4" s="7"/>
      <c r="E4" s="7"/>
      <c r="F4" s="7"/>
    </row>
    <row r="5" spans="1:39" ht="15.75" customHeight="1">
      <c r="A5" s="62" t="s">
        <v>2</v>
      </c>
      <c r="B5" s="8"/>
      <c r="C5" s="63" t="s">
        <v>3</v>
      </c>
      <c r="D5" s="8"/>
      <c r="E5" s="63" t="s">
        <v>4</v>
      </c>
      <c r="F5" s="63" t="s">
        <v>5</v>
      </c>
      <c r="G5" s="62" t="s">
        <v>6</v>
      </c>
      <c r="H5" s="63" t="s">
        <v>7</v>
      </c>
      <c r="I5" s="62" t="s">
        <v>8</v>
      </c>
      <c r="J5" s="66" t="s">
        <v>9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62" t="s">
        <v>10</v>
      </c>
      <c r="AL5" s="62" t="s">
        <v>11</v>
      </c>
      <c r="AM5" s="62" t="s">
        <v>12</v>
      </c>
    </row>
    <row r="6" spans="1:39" ht="15.75">
      <c r="A6" s="62"/>
      <c r="B6" s="9"/>
      <c r="C6" s="64"/>
      <c r="D6" s="9"/>
      <c r="E6" s="64"/>
      <c r="F6" s="64"/>
      <c r="G6" s="62"/>
      <c r="H6" s="64"/>
      <c r="I6" s="62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4"/>
      <c r="AK6" s="62"/>
      <c r="AL6" s="62"/>
      <c r="AM6" s="62"/>
    </row>
    <row r="7" spans="1:39" ht="15.75">
      <c r="A7" s="62"/>
      <c r="B7" s="9"/>
      <c r="C7" s="64"/>
      <c r="D7" s="9"/>
      <c r="E7" s="64"/>
      <c r="F7" s="64"/>
      <c r="G7" s="62"/>
      <c r="H7" s="64"/>
      <c r="I7" s="62"/>
      <c r="J7" s="66" t="s">
        <v>13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8"/>
      <c r="AH7" s="28"/>
      <c r="AI7" s="62" t="s">
        <v>14</v>
      </c>
      <c r="AJ7" s="62"/>
      <c r="AK7" s="62"/>
      <c r="AL7" s="62"/>
      <c r="AM7" s="62"/>
    </row>
    <row r="8" spans="1:39" ht="15.75">
      <c r="A8" s="62"/>
      <c r="B8" s="9"/>
      <c r="C8" s="64"/>
      <c r="D8" s="9"/>
      <c r="E8" s="64"/>
      <c r="F8" s="64"/>
      <c r="G8" s="62"/>
      <c r="H8" s="64"/>
      <c r="I8" s="62"/>
      <c r="J8" s="69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/>
      <c r="AH8" s="29"/>
      <c r="AI8" s="62"/>
      <c r="AJ8" s="62"/>
      <c r="AK8" s="62"/>
      <c r="AL8" s="62"/>
      <c r="AM8" s="62"/>
    </row>
    <row r="9" spans="1:39" s="1" customFormat="1" ht="63">
      <c r="A9" s="62"/>
      <c r="B9" s="10"/>
      <c r="C9" s="65"/>
      <c r="D9" s="52"/>
      <c r="E9" s="65"/>
      <c r="F9" s="65"/>
      <c r="G9" s="62"/>
      <c r="H9" s="65"/>
      <c r="I9" s="62"/>
      <c r="J9" s="24">
        <v>1</v>
      </c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  <c r="Q9" s="24">
        <v>8</v>
      </c>
      <c r="R9" s="24">
        <v>9</v>
      </c>
      <c r="S9" s="25" t="s">
        <v>15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25">
        <v>16</v>
      </c>
      <c r="Z9" s="25">
        <v>17</v>
      </c>
      <c r="AA9" s="25">
        <v>18</v>
      </c>
      <c r="AB9" s="25">
        <v>19</v>
      </c>
      <c r="AC9" s="25">
        <v>20</v>
      </c>
      <c r="AD9" s="25">
        <v>21</v>
      </c>
      <c r="AE9" s="25">
        <v>22</v>
      </c>
      <c r="AF9" s="25">
        <v>23</v>
      </c>
      <c r="AG9" s="25">
        <v>24</v>
      </c>
      <c r="AH9" s="47" t="s">
        <v>16</v>
      </c>
      <c r="AI9" s="25" t="s">
        <v>17</v>
      </c>
      <c r="AJ9" s="25" t="s">
        <v>18</v>
      </c>
      <c r="AK9" s="62"/>
      <c r="AL9" s="62"/>
      <c r="AM9" s="62"/>
    </row>
    <row r="10" spans="1:39" s="1" customFormat="1" ht="15.75">
      <c r="A10" s="38" t="s">
        <v>35</v>
      </c>
      <c r="B10" s="38"/>
      <c r="C10" s="12">
        <v>5</v>
      </c>
      <c r="D10" s="12" t="s">
        <v>279</v>
      </c>
      <c r="E10" s="13" t="s">
        <v>36</v>
      </c>
      <c r="F10" s="13" t="s">
        <v>37</v>
      </c>
      <c r="G10" s="13" t="s">
        <v>38</v>
      </c>
      <c r="H10" s="14">
        <v>39553</v>
      </c>
      <c r="I10" s="15">
        <v>5</v>
      </c>
      <c r="J10" s="12">
        <v>0</v>
      </c>
      <c r="K10" s="12">
        <v>1</v>
      </c>
      <c r="L10" s="12">
        <v>0</v>
      </c>
      <c r="M10" s="12">
        <v>0</v>
      </c>
      <c r="N10" s="12">
        <v>1</v>
      </c>
      <c r="O10" s="12">
        <v>0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0</v>
      </c>
      <c r="Y10" s="12">
        <v>0</v>
      </c>
      <c r="Z10" s="12">
        <v>1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1.5</v>
      </c>
      <c r="AG10" s="12">
        <v>0</v>
      </c>
      <c r="AH10" s="27">
        <v>2.3636363636363638</v>
      </c>
      <c r="AI10" s="27">
        <v>30</v>
      </c>
      <c r="AJ10" s="27">
        <v>40</v>
      </c>
      <c r="AK10" s="27">
        <f aca="true" t="shared" si="0" ref="AK10:AK17">SUM(AH10:AJ10)</f>
        <v>72.36363636363637</v>
      </c>
      <c r="AL10" s="12" t="s">
        <v>84</v>
      </c>
      <c r="AM10" s="75" t="s">
        <v>40</v>
      </c>
    </row>
    <row r="11" spans="1:39" s="1" customFormat="1" ht="15.75">
      <c r="A11" s="38" t="s">
        <v>65</v>
      </c>
      <c r="B11" s="38"/>
      <c r="C11" s="15">
        <v>12</v>
      </c>
      <c r="D11" s="12" t="s">
        <v>279</v>
      </c>
      <c r="E11" s="48" t="s">
        <v>66</v>
      </c>
      <c r="F11" s="13" t="s">
        <v>59</v>
      </c>
      <c r="G11" s="13" t="s">
        <v>67</v>
      </c>
      <c r="H11" s="14">
        <v>39592</v>
      </c>
      <c r="I11" s="15">
        <v>10</v>
      </c>
      <c r="J11" s="12">
        <v>0</v>
      </c>
      <c r="K11" s="12">
        <v>1</v>
      </c>
      <c r="L11" s="12">
        <v>0</v>
      </c>
      <c r="M11" s="12">
        <v>0</v>
      </c>
      <c r="N11" s="12">
        <v>1</v>
      </c>
      <c r="O11" s="12">
        <v>0</v>
      </c>
      <c r="P11" s="12">
        <v>1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1</v>
      </c>
      <c r="AB11" s="12">
        <v>0</v>
      </c>
      <c r="AC11" s="12">
        <v>0</v>
      </c>
      <c r="AD11" s="12">
        <v>0</v>
      </c>
      <c r="AE11" s="12">
        <v>0</v>
      </c>
      <c r="AF11" s="12">
        <v>1</v>
      </c>
      <c r="AG11" s="12">
        <v>0</v>
      </c>
      <c r="AH11" s="27">
        <v>2.5454545454545454</v>
      </c>
      <c r="AI11" s="35">
        <v>36</v>
      </c>
      <c r="AJ11" s="35">
        <v>22.59</v>
      </c>
      <c r="AK11" s="27">
        <f t="shared" si="0"/>
        <v>61.13545454545455</v>
      </c>
      <c r="AL11" s="12" t="s">
        <v>39</v>
      </c>
      <c r="AM11" s="75" t="s">
        <v>56</v>
      </c>
    </row>
    <row r="12" spans="1:39" s="1" customFormat="1" ht="15.75">
      <c r="A12" s="38" t="s">
        <v>57</v>
      </c>
      <c r="B12" s="38"/>
      <c r="C12" s="15">
        <v>10</v>
      </c>
      <c r="D12" s="12" t="s">
        <v>279</v>
      </c>
      <c r="E12" s="48" t="s">
        <v>58</v>
      </c>
      <c r="F12" s="13" t="s">
        <v>59</v>
      </c>
      <c r="G12" s="13" t="s">
        <v>60</v>
      </c>
      <c r="H12" s="14">
        <v>39665</v>
      </c>
      <c r="I12" s="15">
        <v>10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1</v>
      </c>
      <c r="P12" s="12">
        <v>1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12">
        <v>1</v>
      </c>
      <c r="AG12" s="12">
        <v>0</v>
      </c>
      <c r="AH12" s="27">
        <v>2.1818181818181817</v>
      </c>
      <c r="AI12" s="27">
        <v>34</v>
      </c>
      <c r="AJ12" s="27">
        <v>23.14</v>
      </c>
      <c r="AK12" s="27">
        <f t="shared" si="0"/>
        <v>59.32181818181818</v>
      </c>
      <c r="AL12" s="12" t="s">
        <v>39</v>
      </c>
      <c r="AM12" s="75" t="s">
        <v>56</v>
      </c>
    </row>
    <row r="13" spans="1:39" s="1" customFormat="1" ht="15.75">
      <c r="A13" s="42" t="s">
        <v>85</v>
      </c>
      <c r="B13" s="49"/>
      <c r="C13" s="12">
        <v>17</v>
      </c>
      <c r="D13" s="12" t="s">
        <v>279</v>
      </c>
      <c r="E13" s="18" t="s">
        <v>86</v>
      </c>
      <c r="F13" s="18" t="s">
        <v>87</v>
      </c>
      <c r="G13" s="18" t="s">
        <v>60</v>
      </c>
      <c r="H13" s="19">
        <v>39515</v>
      </c>
      <c r="I13" s="15">
        <v>4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2</v>
      </c>
      <c r="AG13" s="12">
        <v>0</v>
      </c>
      <c r="AH13" s="27">
        <v>1.4545454545454546</v>
      </c>
      <c r="AI13" s="20">
        <v>30</v>
      </c>
      <c r="AJ13" s="20">
        <v>24.98</v>
      </c>
      <c r="AK13" s="27">
        <f t="shared" si="0"/>
        <v>56.43454545454546</v>
      </c>
      <c r="AL13" s="12"/>
      <c r="AM13" s="75"/>
    </row>
    <row r="14" spans="1:39" s="1" customFormat="1" ht="15.75">
      <c r="A14" s="38" t="s">
        <v>61</v>
      </c>
      <c r="B14" s="38"/>
      <c r="C14" s="12">
        <v>11</v>
      </c>
      <c r="D14" s="12" t="s">
        <v>279</v>
      </c>
      <c r="E14" s="48" t="s">
        <v>62</v>
      </c>
      <c r="F14" s="13" t="s">
        <v>63</v>
      </c>
      <c r="G14" s="13" t="s">
        <v>64</v>
      </c>
      <c r="H14" s="14">
        <v>39491</v>
      </c>
      <c r="I14" s="15">
        <v>10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1</v>
      </c>
      <c r="T14" s="12">
        <v>0</v>
      </c>
      <c r="U14" s="12">
        <v>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27">
        <v>1.4545454545454546</v>
      </c>
      <c r="AI14" s="27">
        <v>24</v>
      </c>
      <c r="AJ14" s="27">
        <v>22.11</v>
      </c>
      <c r="AK14" s="27">
        <f t="shared" si="0"/>
        <v>47.56454545454545</v>
      </c>
      <c r="AL14" s="12"/>
      <c r="AM14" s="75"/>
    </row>
    <row r="15" spans="1:39" s="1" customFormat="1" ht="15.75">
      <c r="A15" s="38" t="s">
        <v>31</v>
      </c>
      <c r="B15" s="38"/>
      <c r="C15" s="15">
        <v>4</v>
      </c>
      <c r="D15" s="12" t="s">
        <v>279</v>
      </c>
      <c r="E15" s="13" t="s">
        <v>32</v>
      </c>
      <c r="F15" s="13" t="s">
        <v>33</v>
      </c>
      <c r="G15" s="13" t="s">
        <v>34</v>
      </c>
      <c r="H15" s="14">
        <v>39548</v>
      </c>
      <c r="I15" s="15">
        <v>5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2">
        <v>1</v>
      </c>
      <c r="Q15" s="12">
        <v>0</v>
      </c>
      <c r="R15" s="12">
        <v>1</v>
      </c>
      <c r="S15" s="12">
        <v>0</v>
      </c>
      <c r="T15" s="12">
        <v>0</v>
      </c>
      <c r="U15" s="12">
        <v>0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  <c r="AA15" s="12">
        <v>1</v>
      </c>
      <c r="AB15" s="12">
        <v>0</v>
      </c>
      <c r="AC15" s="12">
        <v>0</v>
      </c>
      <c r="AD15" s="12">
        <v>2</v>
      </c>
      <c r="AE15" s="12">
        <v>0</v>
      </c>
      <c r="AF15" s="12">
        <v>1.5</v>
      </c>
      <c r="AG15" s="12">
        <v>0</v>
      </c>
      <c r="AH15" s="27">
        <v>3.4545454545454546</v>
      </c>
      <c r="AI15" s="27">
        <v>28</v>
      </c>
      <c r="AJ15" s="27">
        <v>0</v>
      </c>
      <c r="AK15" s="27">
        <f t="shared" si="0"/>
        <v>31.454545454545453</v>
      </c>
      <c r="AL15" s="12"/>
      <c r="AM15" s="75"/>
    </row>
    <row r="16" spans="1:39" s="1" customFormat="1" ht="15.75">
      <c r="A16" s="38" t="s">
        <v>27</v>
      </c>
      <c r="B16" s="38"/>
      <c r="C16" s="12">
        <v>3</v>
      </c>
      <c r="D16" s="12" t="s">
        <v>279</v>
      </c>
      <c r="E16" s="13" t="s">
        <v>28</v>
      </c>
      <c r="F16" s="13" t="s">
        <v>29</v>
      </c>
      <c r="G16" s="13" t="s">
        <v>30</v>
      </c>
      <c r="H16" s="14">
        <v>39495</v>
      </c>
      <c r="I16" s="15">
        <v>5</v>
      </c>
      <c r="J16" s="12">
        <v>1</v>
      </c>
      <c r="K16" s="12">
        <v>0</v>
      </c>
      <c r="L16" s="12">
        <v>1</v>
      </c>
      <c r="M16" s="12">
        <v>0</v>
      </c>
      <c r="N16" s="12">
        <v>1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1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</v>
      </c>
      <c r="AA16" s="12">
        <v>0</v>
      </c>
      <c r="AB16" s="12">
        <v>0</v>
      </c>
      <c r="AC16" s="12">
        <v>0</v>
      </c>
      <c r="AD16" s="12">
        <v>2</v>
      </c>
      <c r="AE16" s="12">
        <v>0</v>
      </c>
      <c r="AF16" s="12">
        <v>0.5</v>
      </c>
      <c r="AG16" s="12">
        <v>0</v>
      </c>
      <c r="AH16" s="27">
        <v>3.090909090909091</v>
      </c>
      <c r="AI16" s="27">
        <v>0</v>
      </c>
      <c r="AJ16" s="27">
        <v>0</v>
      </c>
      <c r="AK16" s="27">
        <f t="shared" si="0"/>
        <v>3.090909090909091</v>
      </c>
      <c r="AL16" s="12"/>
      <c r="AM16" s="75"/>
    </row>
    <row r="17" spans="1:39" s="1" customFormat="1" ht="15.75">
      <c r="A17" s="38" t="s">
        <v>23</v>
      </c>
      <c r="B17" s="38"/>
      <c r="C17" s="15">
        <v>2</v>
      </c>
      <c r="D17" s="12" t="s">
        <v>279</v>
      </c>
      <c r="E17" s="13" t="s">
        <v>24</v>
      </c>
      <c r="F17" s="13" t="s">
        <v>25</v>
      </c>
      <c r="G17" s="13" t="s">
        <v>26</v>
      </c>
      <c r="H17" s="14">
        <v>39531</v>
      </c>
      <c r="I17" s="15">
        <v>5</v>
      </c>
      <c r="J17" s="12">
        <v>1</v>
      </c>
      <c r="K17" s="12">
        <v>1</v>
      </c>
      <c r="L17" s="12">
        <v>0</v>
      </c>
      <c r="M17" s="12">
        <v>0</v>
      </c>
      <c r="N17" s="12">
        <v>1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1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27">
        <v>1.8181818181818181</v>
      </c>
      <c r="AI17" s="27">
        <v>0</v>
      </c>
      <c r="AJ17" s="50">
        <v>0</v>
      </c>
      <c r="AK17" s="27">
        <f t="shared" si="0"/>
        <v>1.8181818181818181</v>
      </c>
      <c r="AL17" s="12"/>
      <c r="AM17" s="75"/>
    </row>
    <row r="18" spans="1:39" s="58" customFormat="1" ht="18.75">
      <c r="A18" s="53"/>
      <c r="B18" s="54"/>
      <c r="C18" s="54"/>
      <c r="D18" s="54"/>
      <c r="E18" s="54"/>
      <c r="F18" s="54"/>
      <c r="G18" s="53"/>
      <c r="H18" s="54"/>
      <c r="I18" s="53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7"/>
      <c r="AI18" s="56"/>
      <c r="AJ18" s="56"/>
      <c r="AK18" s="53"/>
      <c r="AL18" s="53"/>
      <c r="AM18" s="76"/>
    </row>
    <row r="19" spans="1:39" s="1" customFormat="1" ht="15.75">
      <c r="A19" s="42" t="s">
        <v>80</v>
      </c>
      <c r="B19" s="42"/>
      <c r="C19" s="15">
        <v>16</v>
      </c>
      <c r="D19" s="15" t="s">
        <v>280</v>
      </c>
      <c r="E19" s="48" t="s">
        <v>81</v>
      </c>
      <c r="F19" s="13" t="s">
        <v>82</v>
      </c>
      <c r="G19" s="13" t="s">
        <v>83</v>
      </c>
      <c r="H19" s="14">
        <v>39575</v>
      </c>
      <c r="I19" s="15">
        <v>10</v>
      </c>
      <c r="J19" s="12">
        <v>1</v>
      </c>
      <c r="K19" s="12">
        <v>0</v>
      </c>
      <c r="L19" s="12">
        <v>1</v>
      </c>
      <c r="M19" s="12">
        <v>1</v>
      </c>
      <c r="N19" s="12">
        <v>1</v>
      </c>
      <c r="O19" s="12">
        <v>0</v>
      </c>
      <c r="P19" s="12">
        <v>1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1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1</v>
      </c>
      <c r="AG19" s="12">
        <v>0</v>
      </c>
      <c r="AH19" s="27">
        <v>2.909090909090909</v>
      </c>
      <c r="AI19" s="20">
        <v>36</v>
      </c>
      <c r="AJ19" s="20">
        <v>33.9</v>
      </c>
      <c r="AK19" s="27">
        <f aca="true" t="shared" si="1" ref="AK19:AK27">SUM(AH19:AJ19)</f>
        <v>72.80909090909091</v>
      </c>
      <c r="AL19" s="12" t="s">
        <v>39</v>
      </c>
      <c r="AM19" s="75" t="s">
        <v>56</v>
      </c>
    </row>
    <row r="20" spans="1:39" s="1" customFormat="1" ht="15.75">
      <c r="A20" s="42" t="s">
        <v>76</v>
      </c>
      <c r="B20" s="42"/>
      <c r="C20" s="12">
        <v>15</v>
      </c>
      <c r="D20" s="15" t="s">
        <v>280</v>
      </c>
      <c r="E20" s="48" t="s">
        <v>77</v>
      </c>
      <c r="F20" s="13" t="s">
        <v>78</v>
      </c>
      <c r="G20" s="13" t="s">
        <v>79</v>
      </c>
      <c r="H20" s="14">
        <v>39593</v>
      </c>
      <c r="I20" s="15">
        <v>10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1</v>
      </c>
      <c r="P20" s="12">
        <v>0</v>
      </c>
      <c r="Q20" s="12">
        <v>0</v>
      </c>
      <c r="R20" s="12">
        <v>1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27">
        <v>1.4545454545454546</v>
      </c>
      <c r="AI20" s="20">
        <v>30</v>
      </c>
      <c r="AJ20" s="20">
        <v>40</v>
      </c>
      <c r="AK20" s="27">
        <f t="shared" si="1"/>
        <v>71.45454545454545</v>
      </c>
      <c r="AL20" s="12" t="s">
        <v>39</v>
      </c>
      <c r="AM20" s="75" t="s">
        <v>56</v>
      </c>
    </row>
    <row r="21" spans="1:39" s="1" customFormat="1" ht="15.75">
      <c r="A21" s="38" t="s">
        <v>53</v>
      </c>
      <c r="B21" s="38"/>
      <c r="C21" s="12">
        <v>9</v>
      </c>
      <c r="D21" s="15" t="s">
        <v>280</v>
      </c>
      <c r="E21" s="31" t="s">
        <v>54</v>
      </c>
      <c r="F21" s="31" t="s">
        <v>55</v>
      </c>
      <c r="G21" s="31" t="s">
        <v>22</v>
      </c>
      <c r="H21" s="14">
        <v>39372</v>
      </c>
      <c r="I21" s="15">
        <v>10</v>
      </c>
      <c r="J21" s="12">
        <v>0</v>
      </c>
      <c r="K21" s="12">
        <v>1</v>
      </c>
      <c r="L21" s="12">
        <v>0</v>
      </c>
      <c r="M21" s="12">
        <v>1</v>
      </c>
      <c r="N21" s="12">
        <v>0</v>
      </c>
      <c r="O21" s="12">
        <v>0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</v>
      </c>
      <c r="AB21" s="12">
        <v>0</v>
      </c>
      <c r="AC21" s="12">
        <v>2</v>
      </c>
      <c r="AD21" s="12">
        <v>0</v>
      </c>
      <c r="AE21" s="12">
        <v>0</v>
      </c>
      <c r="AF21" s="12">
        <v>1</v>
      </c>
      <c r="AG21" s="12">
        <v>0</v>
      </c>
      <c r="AH21" s="27">
        <v>2.5454545454545454</v>
      </c>
      <c r="AI21" s="27">
        <v>30</v>
      </c>
      <c r="AJ21" s="27">
        <v>34.63</v>
      </c>
      <c r="AK21" s="27">
        <f t="shared" si="1"/>
        <v>67.17545454545456</v>
      </c>
      <c r="AL21" s="12" t="s">
        <v>39</v>
      </c>
      <c r="AM21" s="75" t="s">
        <v>56</v>
      </c>
    </row>
    <row r="22" spans="1:39" s="1" customFormat="1" ht="15.75">
      <c r="A22" s="42" t="s">
        <v>72</v>
      </c>
      <c r="B22" s="42"/>
      <c r="C22" s="15">
        <v>14</v>
      </c>
      <c r="D22" s="15" t="s">
        <v>280</v>
      </c>
      <c r="E22" s="48" t="s">
        <v>73</v>
      </c>
      <c r="F22" s="13" t="s">
        <v>74</v>
      </c>
      <c r="G22" s="13" t="s">
        <v>75</v>
      </c>
      <c r="H22" s="14">
        <v>39633</v>
      </c>
      <c r="I22" s="15">
        <v>10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1</v>
      </c>
      <c r="P22" s="12">
        <v>1</v>
      </c>
      <c r="Q22" s="12">
        <v>1</v>
      </c>
      <c r="R22" s="12">
        <v>1</v>
      </c>
      <c r="S22" s="12">
        <v>0</v>
      </c>
      <c r="T22" s="12">
        <v>1</v>
      </c>
      <c r="U22" s="12">
        <v>1</v>
      </c>
      <c r="V22" s="12">
        <v>1</v>
      </c>
      <c r="W22" s="12">
        <v>0</v>
      </c>
      <c r="X22" s="12">
        <v>1</v>
      </c>
      <c r="Y22" s="12">
        <v>0</v>
      </c>
      <c r="Z22" s="12">
        <v>0</v>
      </c>
      <c r="AA22" s="12">
        <v>0</v>
      </c>
      <c r="AB22" s="12">
        <v>2</v>
      </c>
      <c r="AC22" s="12">
        <v>0</v>
      </c>
      <c r="AD22" s="12">
        <v>0</v>
      </c>
      <c r="AE22" s="12">
        <v>0</v>
      </c>
      <c r="AF22" s="12">
        <v>0.5</v>
      </c>
      <c r="AG22" s="12">
        <v>0</v>
      </c>
      <c r="AH22" s="27">
        <v>4.181818181818182</v>
      </c>
      <c r="AI22" s="20">
        <v>26</v>
      </c>
      <c r="AJ22" s="20">
        <v>37</v>
      </c>
      <c r="AK22" s="27">
        <f t="shared" si="1"/>
        <v>67.18181818181819</v>
      </c>
      <c r="AL22" s="12" t="s">
        <v>39</v>
      </c>
      <c r="AM22" s="75" t="s">
        <v>56</v>
      </c>
    </row>
    <row r="23" spans="1:39" s="1" customFormat="1" ht="15.75">
      <c r="A23" s="38" t="s">
        <v>68</v>
      </c>
      <c r="B23" s="38"/>
      <c r="C23" s="12">
        <v>13</v>
      </c>
      <c r="D23" s="15" t="s">
        <v>280</v>
      </c>
      <c r="E23" s="48" t="s">
        <v>69</v>
      </c>
      <c r="F23" s="13" t="s">
        <v>70</v>
      </c>
      <c r="G23" s="13" t="s">
        <v>71</v>
      </c>
      <c r="H23" s="14">
        <v>39846</v>
      </c>
      <c r="I23" s="15">
        <v>10</v>
      </c>
      <c r="J23" s="12">
        <v>1</v>
      </c>
      <c r="K23" s="12">
        <v>0</v>
      </c>
      <c r="L23" s="12">
        <v>1</v>
      </c>
      <c r="M23" s="12">
        <v>0</v>
      </c>
      <c r="N23" s="12">
        <v>0</v>
      </c>
      <c r="O23" s="12">
        <v>1</v>
      </c>
      <c r="P23" s="12">
        <v>1</v>
      </c>
      <c r="Q23" s="12">
        <v>0</v>
      </c>
      <c r="R23" s="12">
        <v>1</v>
      </c>
      <c r="S23" s="12">
        <v>0</v>
      </c>
      <c r="T23" s="12">
        <v>1</v>
      </c>
      <c r="U23" s="12">
        <v>1</v>
      </c>
      <c r="V23" s="12">
        <v>0</v>
      </c>
      <c r="W23" s="12">
        <v>0</v>
      </c>
      <c r="X23" s="12">
        <v>1</v>
      </c>
      <c r="Y23" s="12">
        <v>0</v>
      </c>
      <c r="Z23" s="12">
        <v>0</v>
      </c>
      <c r="AA23" s="12">
        <v>1</v>
      </c>
      <c r="AB23" s="12">
        <v>0</v>
      </c>
      <c r="AC23" s="12">
        <v>0</v>
      </c>
      <c r="AD23" s="12">
        <v>0</v>
      </c>
      <c r="AE23" s="12">
        <v>0</v>
      </c>
      <c r="AF23" s="12">
        <v>0.5</v>
      </c>
      <c r="AG23" s="12">
        <v>0</v>
      </c>
      <c r="AH23" s="27">
        <v>3.4545454545454546</v>
      </c>
      <c r="AI23" s="20">
        <v>20</v>
      </c>
      <c r="AJ23" s="20">
        <v>36.11</v>
      </c>
      <c r="AK23" s="27">
        <f t="shared" si="1"/>
        <v>59.56454545454545</v>
      </c>
      <c r="AL23" s="12"/>
      <c r="AM23" s="75"/>
    </row>
    <row r="24" spans="1:39" s="1" customFormat="1" ht="15.75">
      <c r="A24" s="38" t="s">
        <v>41</v>
      </c>
      <c r="B24" s="38"/>
      <c r="C24" s="15">
        <v>6</v>
      </c>
      <c r="D24" s="15" t="s">
        <v>280</v>
      </c>
      <c r="E24" s="13" t="s">
        <v>42</v>
      </c>
      <c r="F24" s="13" t="s">
        <v>43</v>
      </c>
      <c r="G24" s="13" t="s">
        <v>44</v>
      </c>
      <c r="H24" s="14">
        <v>39646</v>
      </c>
      <c r="I24" s="15">
        <v>5</v>
      </c>
      <c r="J24" s="12">
        <v>1</v>
      </c>
      <c r="K24" s="12">
        <v>0</v>
      </c>
      <c r="L24" s="12">
        <v>1</v>
      </c>
      <c r="M24" s="12">
        <v>1</v>
      </c>
      <c r="N24" s="12">
        <v>1</v>
      </c>
      <c r="O24" s="12">
        <v>1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1</v>
      </c>
      <c r="AA24" s="12">
        <v>0</v>
      </c>
      <c r="AB24" s="12">
        <v>2</v>
      </c>
      <c r="AC24" s="12">
        <v>2</v>
      </c>
      <c r="AD24" s="12">
        <v>2</v>
      </c>
      <c r="AE24" s="12">
        <v>2</v>
      </c>
      <c r="AF24" s="12">
        <v>3.5</v>
      </c>
      <c r="AG24" s="12">
        <v>0</v>
      </c>
      <c r="AH24" s="27">
        <v>6.7272727272727275</v>
      </c>
      <c r="AI24" s="27">
        <v>38</v>
      </c>
      <c r="AJ24" s="27">
        <v>36.2</v>
      </c>
      <c r="AK24" s="27">
        <f t="shared" si="1"/>
        <v>80.92727272727274</v>
      </c>
      <c r="AL24" s="12" t="s">
        <v>84</v>
      </c>
      <c r="AM24" s="77" t="s">
        <v>250</v>
      </c>
    </row>
    <row r="25" spans="1:39" s="1" customFormat="1" ht="15.75">
      <c r="A25" s="38" t="s">
        <v>19</v>
      </c>
      <c r="B25" s="38"/>
      <c r="C25" s="12">
        <v>1</v>
      </c>
      <c r="D25" s="15" t="s">
        <v>280</v>
      </c>
      <c r="E25" s="13" t="s">
        <v>20</v>
      </c>
      <c r="F25" s="13" t="s">
        <v>21</v>
      </c>
      <c r="G25" s="13" t="s">
        <v>22</v>
      </c>
      <c r="H25" s="14">
        <v>39527</v>
      </c>
      <c r="I25" s="15">
        <v>5</v>
      </c>
      <c r="J25" s="12">
        <v>1</v>
      </c>
      <c r="K25" s="12">
        <v>1</v>
      </c>
      <c r="L25" s="12">
        <v>0</v>
      </c>
      <c r="M25" s="12">
        <v>0</v>
      </c>
      <c r="N25" s="12">
        <v>1</v>
      </c>
      <c r="O25" s="12">
        <v>0</v>
      </c>
      <c r="P25" s="12">
        <v>1</v>
      </c>
      <c r="Q25" s="12">
        <v>1</v>
      </c>
      <c r="R25" s="12">
        <v>0</v>
      </c>
      <c r="S25" s="12">
        <v>0</v>
      </c>
      <c r="T25" s="12">
        <v>1</v>
      </c>
      <c r="U25" s="12">
        <v>0</v>
      </c>
      <c r="V25" s="12">
        <v>1</v>
      </c>
      <c r="W25" s="12">
        <v>0</v>
      </c>
      <c r="X25" s="12">
        <v>1</v>
      </c>
      <c r="Y25" s="12">
        <v>0</v>
      </c>
      <c r="Z25" s="12">
        <v>1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27">
        <v>3.272727272727273</v>
      </c>
      <c r="AI25" s="27">
        <v>0</v>
      </c>
      <c r="AJ25" s="27">
        <v>0</v>
      </c>
      <c r="AK25" s="27">
        <f t="shared" si="1"/>
        <v>3.272727272727273</v>
      </c>
      <c r="AL25" s="12"/>
      <c r="AM25" s="75"/>
    </row>
    <row r="26" spans="1:39" s="1" customFormat="1" ht="15.75">
      <c r="A26" s="38" t="s">
        <v>49</v>
      </c>
      <c r="B26" s="38"/>
      <c r="C26" s="15">
        <v>8</v>
      </c>
      <c r="D26" s="15" t="s">
        <v>280</v>
      </c>
      <c r="E26" s="13" t="s">
        <v>50</v>
      </c>
      <c r="F26" s="13" t="s">
        <v>51</v>
      </c>
      <c r="G26" s="13" t="s">
        <v>52</v>
      </c>
      <c r="H26" s="14">
        <v>39577</v>
      </c>
      <c r="I26" s="15">
        <v>9</v>
      </c>
      <c r="J26" s="12">
        <v>0</v>
      </c>
      <c r="K26" s="12">
        <v>0</v>
      </c>
      <c r="L26" s="12">
        <v>1</v>
      </c>
      <c r="M26" s="12">
        <v>1</v>
      </c>
      <c r="N26" s="12">
        <v>1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27">
        <v>1.8181818181818181</v>
      </c>
      <c r="AI26" s="27">
        <v>0</v>
      </c>
      <c r="AJ26" s="27">
        <v>0</v>
      </c>
      <c r="AK26" s="27">
        <f t="shared" si="1"/>
        <v>1.8181818181818181</v>
      </c>
      <c r="AL26" s="12"/>
      <c r="AM26" s="12"/>
    </row>
    <row r="27" spans="1:39" s="1" customFormat="1" ht="15.75">
      <c r="A27" s="38" t="s">
        <v>45</v>
      </c>
      <c r="B27" s="38"/>
      <c r="C27" s="12">
        <v>7</v>
      </c>
      <c r="D27" s="15" t="s">
        <v>280</v>
      </c>
      <c r="E27" s="13" t="s">
        <v>46</v>
      </c>
      <c r="F27" s="13" t="s">
        <v>47</v>
      </c>
      <c r="G27" s="13" t="s">
        <v>48</v>
      </c>
      <c r="H27" s="14">
        <v>39659</v>
      </c>
      <c r="I27" s="15">
        <v>9</v>
      </c>
      <c r="J27" s="12">
        <v>0</v>
      </c>
      <c r="K27" s="12">
        <v>1</v>
      </c>
      <c r="L27" s="12">
        <v>0</v>
      </c>
      <c r="M27" s="12">
        <v>0</v>
      </c>
      <c r="N27" s="12">
        <v>1</v>
      </c>
      <c r="O27" s="12">
        <v>0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27">
        <v>1.0909090909090908</v>
      </c>
      <c r="AI27" s="27">
        <v>0</v>
      </c>
      <c r="AJ27" s="27">
        <v>0</v>
      </c>
      <c r="AK27" s="27">
        <f t="shared" si="1"/>
        <v>1.0909090909090908</v>
      </c>
      <c r="AL27" s="12"/>
      <c r="AM27" s="12"/>
    </row>
    <row r="42" spans="1:39" s="1" customFormat="1" ht="15.75" hidden="1">
      <c r="A42" s="43"/>
      <c r="B42" s="43"/>
      <c r="C42" s="15"/>
      <c r="D42" s="15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20"/>
      <c r="AJ42" s="20"/>
      <c r="AK42" s="41">
        <f>AG42+AI42+AJ42</f>
        <v>0</v>
      </c>
      <c r="AL42" s="12"/>
      <c r="AM42" s="12"/>
    </row>
    <row r="43" spans="1:39" s="1" customFormat="1" ht="15.75" hidden="1">
      <c r="A43" s="43"/>
      <c r="B43" s="4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20"/>
      <c r="AJ43" s="20"/>
      <c r="AK43" s="41">
        <f>AG43+AI43+AJ43</f>
        <v>0</v>
      </c>
      <c r="AL43" s="12"/>
      <c r="AM43" s="12"/>
    </row>
    <row r="44" spans="1:39" s="1" customFormat="1" ht="15.75" hidden="1">
      <c r="A44" s="43"/>
      <c r="B44" s="43"/>
      <c r="C44" s="15"/>
      <c r="D44" s="1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20"/>
      <c r="AJ44" s="20"/>
      <c r="AK44" s="41">
        <f>AG44+AI44+AJ44</f>
        <v>0</v>
      </c>
      <c r="AL44" s="12"/>
      <c r="AM44" s="12"/>
    </row>
    <row r="45" spans="1:39" s="1" customFormat="1" ht="15.75" hidden="1">
      <c r="A45" s="43"/>
      <c r="B45" s="4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51"/>
      <c r="AI45"/>
      <c r="AJ45"/>
      <c r="AK45"/>
      <c r="AL45" s="12"/>
      <c r="AM45" s="12"/>
    </row>
    <row r="46" spans="1:39" s="1" customFormat="1" ht="15.75" hidden="1">
      <c r="A46" s="43"/>
      <c r="B46" s="43"/>
      <c r="C46" s="15"/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51"/>
      <c r="AI46"/>
      <c r="AJ46"/>
      <c r="AK46"/>
      <c r="AL46" s="12"/>
      <c r="AM46" s="12"/>
    </row>
    <row r="47" spans="1:39" s="1" customFormat="1" ht="15.75" hidden="1">
      <c r="A47" s="43"/>
      <c r="B47" s="4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51"/>
      <c r="AI47"/>
      <c r="AJ47"/>
      <c r="AK47"/>
      <c r="AL47" s="12"/>
      <c r="AM47" s="12"/>
    </row>
    <row r="48" spans="1:39" s="1" customFormat="1" ht="15.75" hidden="1">
      <c r="A48" s="43"/>
      <c r="B48" s="43"/>
      <c r="C48" s="15"/>
      <c r="D48" s="1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51"/>
      <c r="AI48"/>
      <c r="AJ48"/>
      <c r="AK48"/>
      <c r="AL48" s="12"/>
      <c r="AM48" s="12"/>
    </row>
    <row r="49" spans="1:39" s="1" customFormat="1" ht="15.75" hidden="1">
      <c r="A49" s="43"/>
      <c r="B49" s="4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51"/>
      <c r="AI49"/>
      <c r="AJ49"/>
      <c r="AK49"/>
      <c r="AL49" s="12"/>
      <c r="AM49" s="12"/>
    </row>
    <row r="50" spans="1:39" s="1" customFormat="1" ht="15.75" hidden="1">
      <c r="A50" s="43"/>
      <c r="B50" s="43"/>
      <c r="C50" s="15"/>
      <c r="D50" s="15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51"/>
      <c r="AI50"/>
      <c r="AJ50"/>
      <c r="AK50"/>
      <c r="AL50" s="12"/>
      <c r="AM50" s="12"/>
    </row>
    <row r="51" spans="35:37" s="1" customFormat="1" ht="12.75">
      <c r="AI51"/>
      <c r="AJ51"/>
      <c r="AK51"/>
    </row>
    <row r="52" spans="6:37" s="1" customFormat="1" ht="12.75">
      <c r="F52" s="21" t="s">
        <v>89</v>
      </c>
      <c r="G52" s="21" t="s">
        <v>90</v>
      </c>
      <c r="H52" s="1" t="s">
        <v>90</v>
      </c>
      <c r="AI52"/>
      <c r="AJ52"/>
      <c r="AK52"/>
    </row>
    <row r="53" spans="6:37" s="1" customFormat="1" ht="12.75">
      <c r="F53" s="21"/>
      <c r="G53" s="21"/>
      <c r="H53" s="21"/>
      <c r="AI53"/>
      <c r="AJ53"/>
      <c r="AK53"/>
    </row>
    <row r="54" spans="6:37" s="1" customFormat="1" ht="12.75">
      <c r="F54" s="21" t="s">
        <v>91</v>
      </c>
      <c r="G54" s="21" t="s">
        <v>92</v>
      </c>
      <c r="H54" s="1" t="s">
        <v>92</v>
      </c>
      <c r="AI54"/>
      <c r="AJ54"/>
      <c r="AK54"/>
    </row>
    <row r="55" spans="6:37" s="1" customFormat="1" ht="12.75">
      <c r="F55" s="21"/>
      <c r="G55" s="21" t="s">
        <v>93</v>
      </c>
      <c r="H55" s="21" t="s">
        <v>93</v>
      </c>
      <c r="AI55"/>
      <c r="AJ55"/>
      <c r="AK55"/>
    </row>
    <row r="56" spans="6:37" s="1" customFormat="1" ht="12.75">
      <c r="F56" s="21"/>
      <c r="G56" s="21" t="s">
        <v>94</v>
      </c>
      <c r="H56" s="1" t="s">
        <v>94</v>
      </c>
      <c r="AI56"/>
      <c r="AJ56"/>
      <c r="AK56"/>
    </row>
    <row r="57" spans="6:37" s="1" customFormat="1" ht="12.75">
      <c r="F57" s="21"/>
      <c r="G57" s="21" t="s">
        <v>95</v>
      </c>
      <c r="H57" s="1" t="s">
        <v>95</v>
      </c>
      <c r="AI57"/>
      <c r="AJ57"/>
      <c r="AK57"/>
    </row>
    <row r="58" spans="6:37" s="1" customFormat="1" ht="12.75">
      <c r="F58" s="21"/>
      <c r="G58" s="21" t="s">
        <v>96</v>
      </c>
      <c r="H58" s="1" t="s">
        <v>96</v>
      </c>
      <c r="AI58"/>
      <c r="AJ58"/>
      <c r="AK58"/>
    </row>
    <row r="59" spans="6:37" s="1" customFormat="1" ht="12.75">
      <c r="F59" s="21"/>
      <c r="G59" s="21" t="s">
        <v>97</v>
      </c>
      <c r="H59" s="1" t="s">
        <v>97</v>
      </c>
      <c r="AI59"/>
      <c r="AJ59"/>
      <c r="AK59"/>
    </row>
    <row r="60" spans="6:37" s="1" customFormat="1" ht="12.75">
      <c r="F60" s="22"/>
      <c r="G60" s="22" t="s">
        <v>98</v>
      </c>
      <c r="H60" s="1" t="s">
        <v>98</v>
      </c>
      <c r="AI60"/>
      <c r="AJ60"/>
      <c r="AK60"/>
    </row>
    <row r="61" spans="6:37" s="1" customFormat="1" ht="12.75">
      <c r="F61" s="22"/>
      <c r="G61" s="22" t="s">
        <v>99</v>
      </c>
      <c r="H61" s="1" t="s">
        <v>99</v>
      </c>
      <c r="AI61"/>
      <c r="AJ61"/>
      <c r="AK61"/>
    </row>
    <row r="62" spans="6:37" s="1" customFormat="1" ht="12.75">
      <c r="F62" s="22"/>
      <c r="G62" s="22" t="s">
        <v>100</v>
      </c>
      <c r="H62" s="1" t="s">
        <v>100</v>
      </c>
      <c r="AI62"/>
      <c r="AJ62"/>
      <c r="AK62"/>
    </row>
    <row r="63" spans="6:37" s="1" customFormat="1" ht="12.75">
      <c r="F63" s="22"/>
      <c r="G63" s="22" t="s">
        <v>101</v>
      </c>
      <c r="H63" s="1" t="s">
        <v>101</v>
      </c>
      <c r="AI63"/>
      <c r="AJ63"/>
      <c r="AK63"/>
    </row>
    <row r="64" spans="6:37" s="1" customFormat="1" ht="12.75">
      <c r="F64" s="22"/>
      <c r="G64" s="22" t="s">
        <v>102</v>
      </c>
      <c r="H64" s="1" t="s">
        <v>102</v>
      </c>
      <c r="AI64"/>
      <c r="AJ64"/>
      <c r="AK64"/>
    </row>
    <row r="65" spans="35:37" s="1" customFormat="1" ht="12.75">
      <c r="AI65"/>
      <c r="AJ65"/>
      <c r="AK65"/>
    </row>
  </sheetData>
  <sheetProtection/>
  <mergeCells count="14">
    <mergeCell ref="AM5:AM9"/>
    <mergeCell ref="J7:AG8"/>
    <mergeCell ref="AI7:AJ8"/>
    <mergeCell ref="J5:AJ6"/>
    <mergeCell ref="A3:AM3"/>
    <mergeCell ref="A5:A9"/>
    <mergeCell ref="C5:C9"/>
    <mergeCell ref="E5:E9"/>
    <mergeCell ref="F5:F9"/>
    <mergeCell ref="G5:G9"/>
    <mergeCell ref="H5:H9"/>
    <mergeCell ref="I5:I9"/>
    <mergeCell ref="AK5:AK9"/>
    <mergeCell ref="AL5:AL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zoomScale="60" zoomScaleNormal="60" workbookViewId="0" topLeftCell="Q1">
      <selection activeCell="AK52" sqref="AK52"/>
    </sheetView>
  </sheetViews>
  <sheetFormatPr defaultColWidth="9.25390625" defaultRowHeight="12.75"/>
  <cols>
    <col min="1" max="1" width="10.00390625" style="0" customWidth="1"/>
    <col min="2" max="2" width="10.00390625" style="0" hidden="1" customWidth="1"/>
    <col min="3" max="4" width="5.125" style="0" customWidth="1"/>
    <col min="5" max="5" width="16.25390625" style="0" customWidth="1"/>
    <col min="6" max="6" width="16.625" style="0" customWidth="1"/>
    <col min="7" max="7" width="21.875" style="0" customWidth="1"/>
    <col min="8" max="8" width="18.375" style="0" customWidth="1"/>
    <col min="9" max="9" width="9.25390625" style="0" customWidth="1"/>
    <col min="10" max="31" width="4.125" style="0" customWidth="1"/>
    <col min="32" max="32" width="5.75390625" style="0" customWidth="1"/>
    <col min="33" max="34" width="4.125" style="0" customWidth="1"/>
    <col min="35" max="35" width="15.875" style="0" customWidth="1"/>
    <col min="36" max="37" width="11.375" style="0" customWidth="1"/>
    <col min="38" max="38" width="13.875" style="0" customWidth="1"/>
    <col min="39" max="39" width="16.75390625" style="0" customWidth="1"/>
    <col min="40" max="40" width="47.375" style="0" customWidth="1"/>
  </cols>
  <sheetData>
    <row r="1" spans="1:8" ht="16.5">
      <c r="A1" s="3" t="s">
        <v>103</v>
      </c>
      <c r="B1" s="4"/>
      <c r="C1" s="4"/>
      <c r="D1" s="4"/>
      <c r="E1" s="4"/>
      <c r="F1" s="4"/>
      <c r="G1" s="4"/>
      <c r="H1" s="5"/>
    </row>
    <row r="2" spans="1:6" ht="15.75">
      <c r="A2" s="6"/>
      <c r="B2" s="6"/>
      <c r="C2" s="6"/>
      <c r="D2" s="6"/>
      <c r="E2" s="6"/>
      <c r="F2" s="6"/>
    </row>
    <row r="3" spans="1:40" ht="16.5">
      <c r="A3" s="61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:6" ht="15.75">
      <c r="A4" s="7"/>
      <c r="B4" s="7"/>
      <c r="C4" s="7"/>
      <c r="D4" s="7"/>
      <c r="E4" s="7"/>
      <c r="F4" s="7"/>
    </row>
    <row r="5" spans="1:40" ht="21.75" customHeight="1">
      <c r="A5" s="62" t="s">
        <v>2</v>
      </c>
      <c r="B5" s="8"/>
      <c r="C5" s="63" t="s">
        <v>3</v>
      </c>
      <c r="D5" s="8"/>
      <c r="E5" s="63" t="s">
        <v>4</v>
      </c>
      <c r="F5" s="63" t="s">
        <v>5</v>
      </c>
      <c r="G5" s="62" t="s">
        <v>6</v>
      </c>
      <c r="H5" s="63" t="s">
        <v>7</v>
      </c>
      <c r="I5" s="62" t="s">
        <v>8</v>
      </c>
      <c r="J5" s="62" t="s">
        <v>105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23"/>
      <c r="AJ5" s="23"/>
      <c r="AK5" s="23"/>
      <c r="AL5" s="62" t="s">
        <v>106</v>
      </c>
      <c r="AM5" s="62" t="s">
        <v>11</v>
      </c>
      <c r="AN5" s="62" t="s">
        <v>12</v>
      </c>
    </row>
    <row r="6" spans="1:40" ht="18.75" customHeight="1">
      <c r="A6" s="62"/>
      <c r="B6" s="9"/>
      <c r="C6" s="64"/>
      <c r="D6" s="9"/>
      <c r="E6" s="64"/>
      <c r="F6" s="64"/>
      <c r="G6" s="62"/>
      <c r="H6" s="64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46"/>
      <c r="AJ6" s="46"/>
      <c r="AK6" s="46"/>
      <c r="AL6" s="62"/>
      <c r="AM6" s="62"/>
      <c r="AN6" s="62"/>
    </row>
    <row r="7" spans="1:40" ht="26.25" customHeight="1">
      <c r="A7" s="62"/>
      <c r="B7" s="9"/>
      <c r="C7" s="64"/>
      <c r="D7" s="9"/>
      <c r="E7" s="64"/>
      <c r="F7" s="64"/>
      <c r="G7" s="62"/>
      <c r="H7" s="64"/>
      <c r="I7" s="62"/>
      <c r="J7" s="62" t="s">
        <v>13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23"/>
      <c r="AJ7" s="62" t="s">
        <v>14</v>
      </c>
      <c r="AK7" s="62"/>
      <c r="AL7" s="62"/>
      <c r="AM7" s="62"/>
      <c r="AN7" s="62"/>
    </row>
    <row r="8" spans="1:40" ht="16.5" customHeight="1">
      <c r="A8" s="62"/>
      <c r="B8" s="9"/>
      <c r="C8" s="64"/>
      <c r="D8" s="9"/>
      <c r="E8" s="64"/>
      <c r="F8" s="64"/>
      <c r="G8" s="62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46"/>
      <c r="AJ8" s="62"/>
      <c r="AK8" s="62"/>
      <c r="AL8" s="62"/>
      <c r="AM8" s="62"/>
      <c r="AN8" s="62"/>
    </row>
    <row r="9" spans="1:40" s="1" customFormat="1" ht="63">
      <c r="A9" s="62"/>
      <c r="B9" s="10"/>
      <c r="C9" s="65"/>
      <c r="D9" s="52"/>
      <c r="E9" s="65"/>
      <c r="F9" s="65"/>
      <c r="G9" s="62"/>
      <c r="H9" s="65"/>
      <c r="I9" s="62"/>
      <c r="J9" s="24">
        <v>1</v>
      </c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  <c r="Q9" s="24">
        <v>8</v>
      </c>
      <c r="R9" s="24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25">
        <v>16</v>
      </c>
      <c r="Z9" s="25">
        <v>17</v>
      </c>
      <c r="AA9" s="25">
        <v>18</v>
      </c>
      <c r="AB9" s="25">
        <v>19</v>
      </c>
      <c r="AC9" s="25">
        <v>20</v>
      </c>
      <c r="AD9" s="25">
        <v>21</v>
      </c>
      <c r="AE9" s="25">
        <v>22</v>
      </c>
      <c r="AF9" s="25">
        <v>23</v>
      </c>
      <c r="AG9" s="25">
        <v>24</v>
      </c>
      <c r="AH9" s="25" t="s">
        <v>107</v>
      </c>
      <c r="AI9" s="47" t="s">
        <v>16</v>
      </c>
      <c r="AJ9" s="25" t="s">
        <v>17</v>
      </c>
      <c r="AK9" s="25" t="s">
        <v>18</v>
      </c>
      <c r="AL9" s="62"/>
      <c r="AM9" s="62"/>
      <c r="AN9" s="62"/>
    </row>
    <row r="10" spans="1:40" s="1" customFormat="1" ht="15.75">
      <c r="A10" s="38" t="s">
        <v>147</v>
      </c>
      <c r="B10" s="38"/>
      <c r="C10" s="12">
        <v>13</v>
      </c>
      <c r="D10" s="12" t="s">
        <v>279</v>
      </c>
      <c r="E10" s="34" t="s">
        <v>148</v>
      </c>
      <c r="F10" s="13" t="s">
        <v>149</v>
      </c>
      <c r="G10" s="13" t="s">
        <v>150</v>
      </c>
      <c r="H10" s="14">
        <v>39296</v>
      </c>
      <c r="I10" s="15">
        <v>10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1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5">
        <v>1</v>
      </c>
      <c r="AG10" s="44">
        <v>0</v>
      </c>
      <c r="AH10" s="44">
        <v>0</v>
      </c>
      <c r="AI10" s="27">
        <v>0.7272727272727273</v>
      </c>
      <c r="AJ10" s="12">
        <v>40</v>
      </c>
      <c r="AK10" s="12">
        <v>40</v>
      </c>
      <c r="AL10" s="27">
        <f aca="true" t="shared" si="0" ref="AL10:AL15">SUM(AI10:AK10)</f>
        <v>80.72727272727272</v>
      </c>
      <c r="AM10" s="12" t="s">
        <v>84</v>
      </c>
      <c r="AN10" s="12" t="s">
        <v>130</v>
      </c>
    </row>
    <row r="11" spans="1:40" s="1" customFormat="1" ht="15.75">
      <c r="A11" s="18" t="s">
        <v>135</v>
      </c>
      <c r="B11" s="18"/>
      <c r="C11" s="12">
        <v>9</v>
      </c>
      <c r="D11" s="12" t="s">
        <v>279</v>
      </c>
      <c r="E11" s="34" t="s">
        <v>136</v>
      </c>
      <c r="F11" s="13" t="s">
        <v>137</v>
      </c>
      <c r="G11" s="13" t="s">
        <v>30</v>
      </c>
      <c r="H11" s="14">
        <v>39128</v>
      </c>
      <c r="I11" s="15">
        <v>10</v>
      </c>
      <c r="J11" s="44">
        <v>0</v>
      </c>
      <c r="K11" s="44">
        <v>1</v>
      </c>
      <c r="L11" s="44">
        <v>0</v>
      </c>
      <c r="M11" s="44">
        <v>0</v>
      </c>
      <c r="N11" s="44">
        <v>0</v>
      </c>
      <c r="O11" s="44">
        <v>1</v>
      </c>
      <c r="P11" s="44">
        <v>0</v>
      </c>
      <c r="Q11" s="44">
        <v>0</v>
      </c>
      <c r="R11" s="44">
        <v>0</v>
      </c>
      <c r="S11" s="44">
        <v>0</v>
      </c>
      <c r="T11" s="44">
        <v>1</v>
      </c>
      <c r="U11" s="44">
        <v>0</v>
      </c>
      <c r="V11" s="44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2</v>
      </c>
      <c r="AC11" s="44">
        <v>0</v>
      </c>
      <c r="AD11" s="44">
        <v>0</v>
      </c>
      <c r="AE11" s="44">
        <v>0</v>
      </c>
      <c r="AF11" s="45">
        <v>0</v>
      </c>
      <c r="AG11" s="44">
        <v>0</v>
      </c>
      <c r="AH11" s="44">
        <v>0</v>
      </c>
      <c r="AI11" s="27">
        <v>2.1818181818181817</v>
      </c>
      <c r="AJ11" s="27">
        <v>36</v>
      </c>
      <c r="AK11" s="27">
        <v>38.7</v>
      </c>
      <c r="AL11" s="27">
        <f t="shared" si="0"/>
        <v>76.88181818181818</v>
      </c>
      <c r="AM11" s="12" t="s">
        <v>39</v>
      </c>
      <c r="AN11" s="12" t="s">
        <v>130</v>
      </c>
    </row>
    <row r="12" spans="1:40" s="1" customFormat="1" ht="15.75">
      <c r="A12" s="18" t="s">
        <v>141</v>
      </c>
      <c r="B12" s="18"/>
      <c r="C12" s="12">
        <v>11</v>
      </c>
      <c r="D12" s="12" t="s">
        <v>279</v>
      </c>
      <c r="E12" s="34" t="s">
        <v>142</v>
      </c>
      <c r="F12" s="13" t="s">
        <v>25</v>
      </c>
      <c r="G12" s="13" t="s">
        <v>143</v>
      </c>
      <c r="H12" s="14">
        <v>39254</v>
      </c>
      <c r="I12" s="15">
        <v>10</v>
      </c>
      <c r="J12" s="44">
        <v>1</v>
      </c>
      <c r="K12" s="44">
        <v>1</v>
      </c>
      <c r="L12" s="44">
        <v>1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1</v>
      </c>
      <c r="V12" s="44">
        <v>0</v>
      </c>
      <c r="W12" s="44">
        <v>0</v>
      </c>
      <c r="X12" s="44">
        <v>0</v>
      </c>
      <c r="Y12" s="44">
        <v>0</v>
      </c>
      <c r="Z12" s="44">
        <v>1</v>
      </c>
      <c r="AA12" s="44">
        <v>1</v>
      </c>
      <c r="AB12" s="44">
        <v>2</v>
      </c>
      <c r="AC12" s="44">
        <v>0</v>
      </c>
      <c r="AD12" s="44">
        <v>0</v>
      </c>
      <c r="AE12" s="44">
        <v>0</v>
      </c>
      <c r="AF12" s="45">
        <v>0</v>
      </c>
      <c r="AG12" s="44">
        <v>0</v>
      </c>
      <c r="AH12" s="44">
        <v>0</v>
      </c>
      <c r="AI12" s="27">
        <v>2.909090909090909</v>
      </c>
      <c r="AJ12" s="27">
        <v>34</v>
      </c>
      <c r="AK12" s="27">
        <v>37.1</v>
      </c>
      <c r="AL12" s="27">
        <f t="shared" si="0"/>
        <v>74.0090909090909</v>
      </c>
      <c r="AM12" s="12" t="s">
        <v>39</v>
      </c>
      <c r="AN12" s="12" t="s">
        <v>130</v>
      </c>
    </row>
    <row r="13" spans="1:40" s="1" customFormat="1" ht="15.75">
      <c r="A13" s="18" t="s">
        <v>128</v>
      </c>
      <c r="B13" s="18"/>
      <c r="C13" s="12">
        <v>7</v>
      </c>
      <c r="D13" s="12" t="s">
        <v>279</v>
      </c>
      <c r="E13" s="34" t="s">
        <v>129</v>
      </c>
      <c r="F13" s="13" t="s">
        <v>59</v>
      </c>
      <c r="G13" s="13" t="s">
        <v>60</v>
      </c>
      <c r="H13" s="14">
        <v>39177</v>
      </c>
      <c r="I13" s="15">
        <v>10</v>
      </c>
      <c r="J13" s="44">
        <v>0</v>
      </c>
      <c r="K13" s="44">
        <v>1</v>
      </c>
      <c r="L13" s="44">
        <v>0</v>
      </c>
      <c r="M13" s="44">
        <v>0</v>
      </c>
      <c r="N13" s="44">
        <v>0</v>
      </c>
      <c r="O13" s="44">
        <v>1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1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5">
        <v>1.5</v>
      </c>
      <c r="AG13" s="44">
        <v>0</v>
      </c>
      <c r="AH13" s="44">
        <v>0</v>
      </c>
      <c r="AI13" s="27">
        <v>1.6363636363636365</v>
      </c>
      <c r="AJ13" s="27">
        <v>26</v>
      </c>
      <c r="AK13" s="27">
        <v>36.3</v>
      </c>
      <c r="AL13" s="27">
        <f t="shared" si="0"/>
        <v>63.93636363636364</v>
      </c>
      <c r="AM13" s="12"/>
      <c r="AN13" s="12"/>
    </row>
    <row r="14" spans="1:40" s="1" customFormat="1" ht="15.75">
      <c r="A14" s="42" t="s">
        <v>151</v>
      </c>
      <c r="B14" s="42"/>
      <c r="C14" s="15">
        <v>14</v>
      </c>
      <c r="D14" s="12" t="s">
        <v>279</v>
      </c>
      <c r="E14" s="34" t="s">
        <v>152</v>
      </c>
      <c r="F14" s="13" t="s">
        <v>153</v>
      </c>
      <c r="G14" s="13" t="s">
        <v>154</v>
      </c>
      <c r="H14" s="14">
        <v>39358</v>
      </c>
      <c r="I14" s="15">
        <v>10</v>
      </c>
      <c r="J14" s="44">
        <v>0</v>
      </c>
      <c r="K14" s="44">
        <v>0</v>
      </c>
      <c r="L14" s="44">
        <v>1</v>
      </c>
      <c r="M14" s="44">
        <v>1</v>
      </c>
      <c r="N14" s="44">
        <v>0</v>
      </c>
      <c r="O14" s="44">
        <v>1</v>
      </c>
      <c r="P14" s="44">
        <v>0</v>
      </c>
      <c r="Q14" s="44">
        <v>0</v>
      </c>
      <c r="R14" s="44">
        <v>0</v>
      </c>
      <c r="S14" s="44">
        <v>1</v>
      </c>
      <c r="T14" s="44">
        <v>0</v>
      </c>
      <c r="U14" s="44">
        <v>0</v>
      </c>
      <c r="V14" s="44">
        <v>1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5">
        <v>2</v>
      </c>
      <c r="AG14" s="44">
        <v>0</v>
      </c>
      <c r="AH14" s="44">
        <v>0</v>
      </c>
      <c r="AI14" s="27">
        <v>2.5454545454545454</v>
      </c>
      <c r="AJ14" s="20">
        <v>0</v>
      </c>
      <c r="AK14" s="20">
        <v>36.9</v>
      </c>
      <c r="AL14" s="27">
        <f t="shared" si="0"/>
        <v>39.445454545454545</v>
      </c>
      <c r="AM14" s="12"/>
      <c r="AN14" s="12"/>
    </row>
    <row r="15" spans="1:40" s="1" customFormat="1" ht="15.75">
      <c r="A15" s="38" t="s">
        <v>112</v>
      </c>
      <c r="B15" s="38"/>
      <c r="C15" s="15">
        <v>2</v>
      </c>
      <c r="D15" s="12" t="s">
        <v>279</v>
      </c>
      <c r="E15" s="13" t="s">
        <v>113</v>
      </c>
      <c r="F15" s="13" t="s">
        <v>87</v>
      </c>
      <c r="G15" s="13" t="s">
        <v>114</v>
      </c>
      <c r="H15" s="14">
        <v>39130</v>
      </c>
      <c r="I15" s="15">
        <v>5</v>
      </c>
      <c r="J15" s="44">
        <v>1</v>
      </c>
      <c r="K15" s="44">
        <v>0</v>
      </c>
      <c r="L15" s="44">
        <v>0</v>
      </c>
      <c r="M15" s="44">
        <v>0</v>
      </c>
      <c r="N15" s="44">
        <v>1</v>
      </c>
      <c r="O15" s="44">
        <v>1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5">
        <v>0.5</v>
      </c>
      <c r="AG15" s="44">
        <v>0</v>
      </c>
      <c r="AH15" s="44">
        <v>0</v>
      </c>
      <c r="AI15" s="27">
        <v>1.2727272727272727</v>
      </c>
      <c r="AJ15" s="27">
        <v>0</v>
      </c>
      <c r="AK15" s="27">
        <v>0</v>
      </c>
      <c r="AL15" s="27">
        <f t="shared" si="0"/>
        <v>1.2727272727272727</v>
      </c>
      <c r="AM15" s="12"/>
      <c r="AN15" s="12"/>
    </row>
    <row r="16" spans="1:40" s="58" customFormat="1" ht="18.75">
      <c r="A16" s="53"/>
      <c r="B16" s="54"/>
      <c r="C16" s="54"/>
      <c r="D16" s="54"/>
      <c r="E16" s="54"/>
      <c r="F16" s="54"/>
      <c r="G16" s="53"/>
      <c r="H16" s="54"/>
      <c r="I16" s="53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  <c r="AJ16" s="56"/>
      <c r="AK16" s="56"/>
      <c r="AL16" s="53"/>
      <c r="AM16" s="53"/>
      <c r="AN16" s="53"/>
    </row>
    <row r="17" spans="1:40" s="1" customFormat="1" ht="15.75">
      <c r="A17" s="18" t="s">
        <v>118</v>
      </c>
      <c r="B17" s="18"/>
      <c r="C17" s="15">
        <v>4</v>
      </c>
      <c r="D17" s="15" t="s">
        <v>280</v>
      </c>
      <c r="E17" s="13" t="s">
        <v>119</v>
      </c>
      <c r="F17" s="13" t="s">
        <v>120</v>
      </c>
      <c r="G17" s="13" t="s">
        <v>117</v>
      </c>
      <c r="H17" s="14">
        <v>39120</v>
      </c>
      <c r="I17" s="15">
        <v>5</v>
      </c>
      <c r="J17" s="44">
        <v>0</v>
      </c>
      <c r="K17" s="44">
        <v>1</v>
      </c>
      <c r="L17" s="44">
        <v>0</v>
      </c>
      <c r="M17" s="44">
        <v>0</v>
      </c>
      <c r="N17" s="44">
        <v>1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1</v>
      </c>
      <c r="V17" s="44">
        <v>0</v>
      </c>
      <c r="W17" s="44">
        <v>0</v>
      </c>
      <c r="X17" s="44">
        <v>0</v>
      </c>
      <c r="Y17" s="44">
        <v>0</v>
      </c>
      <c r="Z17" s="44">
        <v>1</v>
      </c>
      <c r="AA17" s="44">
        <v>1</v>
      </c>
      <c r="AB17" s="44">
        <v>0</v>
      </c>
      <c r="AC17" s="44">
        <v>0</v>
      </c>
      <c r="AD17" s="44">
        <v>0</v>
      </c>
      <c r="AE17" s="44">
        <v>0</v>
      </c>
      <c r="AF17" s="45">
        <v>1.5</v>
      </c>
      <c r="AG17" s="44">
        <v>0</v>
      </c>
      <c r="AH17" s="44">
        <v>0</v>
      </c>
      <c r="AI17" s="27">
        <v>2.3636363636363638</v>
      </c>
      <c r="AJ17" s="27">
        <v>22</v>
      </c>
      <c r="AK17" s="27">
        <v>38.13</v>
      </c>
      <c r="AL17" s="27">
        <f aca="true" t="shared" si="1" ref="AL17:AL28">SUM(AI17:AK17)</f>
        <v>62.49363636363637</v>
      </c>
      <c r="AM17" s="12" t="s">
        <v>84</v>
      </c>
      <c r="AN17" s="12" t="s">
        <v>40</v>
      </c>
    </row>
    <row r="18" spans="1:40" s="1" customFormat="1" ht="15.75">
      <c r="A18" s="42" t="s">
        <v>166</v>
      </c>
      <c r="B18" s="42"/>
      <c r="C18" s="15">
        <v>18</v>
      </c>
      <c r="D18" s="15" t="s">
        <v>280</v>
      </c>
      <c r="E18" s="18" t="s">
        <v>167</v>
      </c>
      <c r="F18" s="18" t="s">
        <v>168</v>
      </c>
      <c r="G18" s="18" t="s">
        <v>134</v>
      </c>
      <c r="H18" s="19">
        <v>39197</v>
      </c>
      <c r="I18" s="15">
        <v>4</v>
      </c>
      <c r="J18" s="44">
        <v>0</v>
      </c>
      <c r="K18" s="44">
        <v>0</v>
      </c>
      <c r="L18" s="44">
        <v>0</v>
      </c>
      <c r="M18" s="44">
        <v>0</v>
      </c>
      <c r="N18" s="44">
        <v>1</v>
      </c>
      <c r="O18" s="44">
        <v>0</v>
      </c>
      <c r="P18" s="44">
        <v>1</v>
      </c>
      <c r="Q18" s="44">
        <v>0</v>
      </c>
      <c r="R18" s="44">
        <v>1</v>
      </c>
      <c r="S18" s="44">
        <v>0</v>
      </c>
      <c r="T18" s="44">
        <v>1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2</v>
      </c>
      <c r="AE18" s="44">
        <v>0</v>
      </c>
      <c r="AF18" s="45">
        <v>0</v>
      </c>
      <c r="AG18" s="44">
        <v>0</v>
      </c>
      <c r="AH18" s="44">
        <v>0</v>
      </c>
      <c r="AI18" s="27">
        <v>2.1818181818181817</v>
      </c>
      <c r="AJ18" s="20">
        <v>24</v>
      </c>
      <c r="AK18" s="20">
        <v>33.9</v>
      </c>
      <c r="AL18" s="27">
        <f t="shared" si="1"/>
        <v>60.08181818181818</v>
      </c>
      <c r="AM18" s="12" t="s">
        <v>39</v>
      </c>
      <c r="AN18" s="12" t="s">
        <v>88</v>
      </c>
    </row>
    <row r="19" spans="1:40" s="1" customFormat="1" ht="15.75">
      <c r="A19" s="38" t="s">
        <v>138</v>
      </c>
      <c r="B19" s="38"/>
      <c r="C19" s="15">
        <v>10</v>
      </c>
      <c r="D19" s="15" t="s">
        <v>280</v>
      </c>
      <c r="E19" s="34" t="s">
        <v>139</v>
      </c>
      <c r="F19" s="13" t="s">
        <v>140</v>
      </c>
      <c r="G19" s="13" t="s">
        <v>79</v>
      </c>
      <c r="H19" s="14">
        <v>39182</v>
      </c>
      <c r="I19" s="15">
        <v>10</v>
      </c>
      <c r="J19" s="44">
        <v>0</v>
      </c>
      <c r="K19" s="44">
        <v>1</v>
      </c>
      <c r="L19" s="44">
        <v>1</v>
      </c>
      <c r="M19" s="44">
        <v>0</v>
      </c>
      <c r="N19" s="44">
        <v>0</v>
      </c>
      <c r="O19" s="44">
        <v>1</v>
      </c>
      <c r="P19" s="44">
        <v>1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2</v>
      </c>
      <c r="AD19" s="44">
        <v>0</v>
      </c>
      <c r="AE19" s="44">
        <v>2</v>
      </c>
      <c r="AF19" s="45">
        <v>2.5</v>
      </c>
      <c r="AG19" s="44">
        <v>0</v>
      </c>
      <c r="AH19" s="44">
        <v>2</v>
      </c>
      <c r="AI19" s="27">
        <v>4.909090909090909</v>
      </c>
      <c r="AJ19" s="27">
        <v>0</v>
      </c>
      <c r="AK19" s="27">
        <v>39.89</v>
      </c>
      <c r="AL19" s="27">
        <f t="shared" si="1"/>
        <v>44.79909090909091</v>
      </c>
      <c r="AM19" s="12" t="s">
        <v>39</v>
      </c>
      <c r="AN19" s="12" t="s">
        <v>130</v>
      </c>
    </row>
    <row r="20" spans="1:40" s="1" customFormat="1" ht="15.75">
      <c r="A20" s="38" t="s">
        <v>131</v>
      </c>
      <c r="B20" s="38"/>
      <c r="C20" s="15">
        <v>8</v>
      </c>
      <c r="D20" s="15" t="s">
        <v>280</v>
      </c>
      <c r="E20" s="34" t="s">
        <v>132</v>
      </c>
      <c r="F20" s="13" t="s">
        <v>133</v>
      </c>
      <c r="G20" s="13" t="s">
        <v>134</v>
      </c>
      <c r="H20" s="14">
        <v>39364</v>
      </c>
      <c r="I20" s="15">
        <v>10</v>
      </c>
      <c r="J20" s="44">
        <v>1</v>
      </c>
      <c r="K20" s="44">
        <v>1</v>
      </c>
      <c r="L20" s="44">
        <v>0</v>
      </c>
      <c r="M20" s="44">
        <v>0</v>
      </c>
      <c r="N20" s="44">
        <v>1</v>
      </c>
      <c r="O20" s="44">
        <v>0</v>
      </c>
      <c r="P20" s="44">
        <v>0</v>
      </c>
      <c r="Q20" s="44">
        <v>1</v>
      </c>
      <c r="R20" s="44">
        <v>1</v>
      </c>
      <c r="S20" s="44">
        <v>0</v>
      </c>
      <c r="T20" s="44">
        <v>1</v>
      </c>
      <c r="U20" s="44">
        <v>1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5">
        <v>2</v>
      </c>
      <c r="AG20" s="44">
        <v>0</v>
      </c>
      <c r="AH20" s="44">
        <v>0</v>
      </c>
      <c r="AI20" s="27">
        <v>3.272727272727273</v>
      </c>
      <c r="AJ20" s="27">
        <v>0</v>
      </c>
      <c r="AK20" s="27">
        <v>40</v>
      </c>
      <c r="AL20" s="27">
        <f t="shared" si="1"/>
        <v>43.27272727272727</v>
      </c>
      <c r="AM20" s="12"/>
      <c r="AN20" s="12"/>
    </row>
    <row r="21" spans="1:40" s="1" customFormat="1" ht="15.75">
      <c r="A21" s="18" t="s">
        <v>144</v>
      </c>
      <c r="B21" s="18"/>
      <c r="C21" s="15">
        <v>12</v>
      </c>
      <c r="D21" s="15" t="s">
        <v>280</v>
      </c>
      <c r="E21" s="34" t="s">
        <v>145</v>
      </c>
      <c r="F21" s="13" t="s">
        <v>82</v>
      </c>
      <c r="G21" s="13" t="s">
        <v>146</v>
      </c>
      <c r="H21" s="14">
        <v>39286</v>
      </c>
      <c r="I21" s="15">
        <v>10</v>
      </c>
      <c r="J21" s="44">
        <v>1</v>
      </c>
      <c r="K21" s="44">
        <v>1</v>
      </c>
      <c r="L21" s="44">
        <v>0</v>
      </c>
      <c r="M21" s="44">
        <v>0</v>
      </c>
      <c r="N21" s="44">
        <v>0</v>
      </c>
      <c r="O21" s="44">
        <v>1</v>
      </c>
      <c r="P21" s="44">
        <v>1</v>
      </c>
      <c r="Q21" s="44">
        <v>0</v>
      </c>
      <c r="R21" s="44">
        <v>1</v>
      </c>
      <c r="S21" s="44">
        <v>0</v>
      </c>
      <c r="T21" s="44">
        <v>0</v>
      </c>
      <c r="U21" s="44">
        <v>1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5">
        <v>1</v>
      </c>
      <c r="AG21" s="44">
        <v>0</v>
      </c>
      <c r="AH21" s="44">
        <v>0</v>
      </c>
      <c r="AI21" s="27">
        <v>2.5454545454545454</v>
      </c>
      <c r="AJ21" s="37">
        <v>0</v>
      </c>
      <c r="AK21" s="37">
        <v>36.3</v>
      </c>
      <c r="AL21" s="27">
        <f t="shared" si="1"/>
        <v>38.845454545454544</v>
      </c>
      <c r="AM21" s="12"/>
      <c r="AN21" s="12"/>
    </row>
    <row r="22" spans="1:40" s="1" customFormat="1" ht="15.75">
      <c r="A22" s="18" t="s">
        <v>121</v>
      </c>
      <c r="B22" s="18"/>
      <c r="C22" s="12">
        <v>5</v>
      </c>
      <c r="D22" s="15" t="s">
        <v>280</v>
      </c>
      <c r="E22" s="13" t="s">
        <v>122</v>
      </c>
      <c r="F22" s="13" t="s">
        <v>123</v>
      </c>
      <c r="G22" s="13" t="s">
        <v>124</v>
      </c>
      <c r="H22" s="14">
        <v>39236</v>
      </c>
      <c r="I22" s="15">
        <v>5</v>
      </c>
      <c r="J22" s="44">
        <v>0</v>
      </c>
      <c r="K22" s="44">
        <v>0</v>
      </c>
      <c r="L22" s="44">
        <v>0</v>
      </c>
      <c r="M22" s="44">
        <v>1</v>
      </c>
      <c r="N22" s="44">
        <v>1</v>
      </c>
      <c r="O22" s="44">
        <v>1</v>
      </c>
      <c r="P22" s="44">
        <v>0</v>
      </c>
      <c r="Q22" s="44">
        <v>0</v>
      </c>
      <c r="R22" s="44">
        <v>1</v>
      </c>
      <c r="S22" s="44">
        <v>0</v>
      </c>
      <c r="T22" s="44">
        <v>0</v>
      </c>
      <c r="U22" s="44">
        <v>1</v>
      </c>
      <c r="V22" s="44">
        <v>1</v>
      </c>
      <c r="W22" s="44">
        <v>0</v>
      </c>
      <c r="X22" s="44">
        <v>0</v>
      </c>
      <c r="Y22" s="44">
        <v>0</v>
      </c>
      <c r="Z22" s="44">
        <v>1</v>
      </c>
      <c r="AA22" s="44">
        <v>1</v>
      </c>
      <c r="AB22" s="44">
        <v>0</v>
      </c>
      <c r="AC22" s="44">
        <v>2</v>
      </c>
      <c r="AD22" s="44">
        <v>0</v>
      </c>
      <c r="AE22" s="44">
        <v>0</v>
      </c>
      <c r="AF22" s="45">
        <v>1.5</v>
      </c>
      <c r="AG22" s="44">
        <v>0</v>
      </c>
      <c r="AH22" s="44">
        <v>0</v>
      </c>
      <c r="AI22" s="27">
        <v>4.181818181818182</v>
      </c>
      <c r="AJ22" s="27">
        <v>34</v>
      </c>
      <c r="AK22" s="27">
        <v>0</v>
      </c>
      <c r="AL22" s="27">
        <f t="shared" si="1"/>
        <v>38.18181818181818</v>
      </c>
      <c r="AM22" s="12"/>
      <c r="AN22" s="13"/>
    </row>
    <row r="23" spans="1:40" s="1" customFormat="1" ht="15.75">
      <c r="A23" s="42" t="s">
        <v>155</v>
      </c>
      <c r="B23" s="42"/>
      <c r="C23" s="12">
        <v>15</v>
      </c>
      <c r="D23" s="15" t="s">
        <v>280</v>
      </c>
      <c r="E23" s="34" t="s">
        <v>156</v>
      </c>
      <c r="F23" s="13" t="s">
        <v>70</v>
      </c>
      <c r="G23" s="13" t="s">
        <v>157</v>
      </c>
      <c r="H23" s="14">
        <v>39218</v>
      </c>
      <c r="I23" s="15">
        <v>10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</v>
      </c>
      <c r="T23" s="44">
        <v>1</v>
      </c>
      <c r="U23" s="44">
        <v>0</v>
      </c>
      <c r="V23" s="44">
        <v>1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2</v>
      </c>
      <c r="AD23" s="44">
        <v>0</v>
      </c>
      <c r="AE23" s="44">
        <v>2</v>
      </c>
      <c r="AF23" s="45">
        <v>3.5</v>
      </c>
      <c r="AG23" s="44">
        <v>0</v>
      </c>
      <c r="AH23" s="44">
        <v>0</v>
      </c>
      <c r="AI23" s="27">
        <v>3.8181818181818183</v>
      </c>
      <c r="AJ23" s="20">
        <v>0</v>
      </c>
      <c r="AK23" s="20">
        <v>33.7</v>
      </c>
      <c r="AL23" s="27">
        <f t="shared" si="1"/>
        <v>37.51818181818182</v>
      </c>
      <c r="AM23" s="12"/>
      <c r="AN23" s="36"/>
    </row>
    <row r="24" spans="1:40" s="1" customFormat="1" ht="15.75">
      <c r="A24" s="42" t="s">
        <v>158</v>
      </c>
      <c r="B24" s="42"/>
      <c r="C24" s="15">
        <v>16</v>
      </c>
      <c r="D24" s="15" t="s">
        <v>280</v>
      </c>
      <c r="E24" s="34" t="s">
        <v>159</v>
      </c>
      <c r="F24" s="13" t="s">
        <v>160</v>
      </c>
      <c r="G24" s="13" t="s">
        <v>161</v>
      </c>
      <c r="H24" s="14">
        <v>39304</v>
      </c>
      <c r="I24" s="15">
        <v>10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  <c r="O24" s="44">
        <v>1</v>
      </c>
      <c r="P24" s="44">
        <v>0</v>
      </c>
      <c r="Q24" s="44">
        <v>1</v>
      </c>
      <c r="R24" s="44">
        <v>1</v>
      </c>
      <c r="S24" s="44">
        <v>0</v>
      </c>
      <c r="T24" s="44">
        <v>1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5">
        <v>1.5</v>
      </c>
      <c r="AG24" s="44">
        <v>0</v>
      </c>
      <c r="AH24" s="44">
        <v>0</v>
      </c>
      <c r="AI24" s="27">
        <v>2.3636363636363638</v>
      </c>
      <c r="AJ24" s="20">
        <v>0</v>
      </c>
      <c r="AK24" s="20">
        <v>34.2</v>
      </c>
      <c r="AL24" s="27">
        <f t="shared" si="1"/>
        <v>36.56363636363637</v>
      </c>
      <c r="AM24" s="12"/>
      <c r="AN24" s="12"/>
    </row>
    <row r="25" spans="1:40" s="1" customFormat="1" ht="15.75">
      <c r="A25" s="18" t="s">
        <v>115</v>
      </c>
      <c r="B25" s="18"/>
      <c r="C25" s="12">
        <v>3</v>
      </c>
      <c r="D25" s="15" t="s">
        <v>280</v>
      </c>
      <c r="E25" s="13" t="s">
        <v>116</v>
      </c>
      <c r="F25" s="13" t="s">
        <v>21</v>
      </c>
      <c r="G25" s="13" t="s">
        <v>117</v>
      </c>
      <c r="H25" s="14">
        <v>39434</v>
      </c>
      <c r="I25" s="15">
        <v>5</v>
      </c>
      <c r="J25" s="44">
        <v>0</v>
      </c>
      <c r="K25" s="44">
        <v>1</v>
      </c>
      <c r="L25" s="44">
        <v>0</v>
      </c>
      <c r="M25" s="44">
        <v>0</v>
      </c>
      <c r="N25" s="44">
        <v>1</v>
      </c>
      <c r="O25" s="44">
        <v>1</v>
      </c>
      <c r="P25" s="44">
        <v>0</v>
      </c>
      <c r="Q25" s="44">
        <v>0</v>
      </c>
      <c r="R25" s="44">
        <v>0</v>
      </c>
      <c r="S25" s="44">
        <v>0</v>
      </c>
      <c r="T25" s="44">
        <v>1</v>
      </c>
      <c r="U25" s="44">
        <v>0</v>
      </c>
      <c r="V25" s="44">
        <v>1</v>
      </c>
      <c r="W25" s="44">
        <v>0</v>
      </c>
      <c r="X25" s="44">
        <v>1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5">
        <v>2</v>
      </c>
      <c r="AG25" s="44">
        <v>0</v>
      </c>
      <c r="AH25" s="44">
        <v>0</v>
      </c>
      <c r="AI25" s="27">
        <v>2.909090909090909</v>
      </c>
      <c r="AJ25" s="27">
        <v>10</v>
      </c>
      <c r="AK25" s="27">
        <v>0</v>
      </c>
      <c r="AL25" s="27">
        <f t="shared" si="1"/>
        <v>12.90909090909091</v>
      </c>
      <c r="AM25" s="12"/>
      <c r="AN25" s="12"/>
    </row>
    <row r="26" spans="1:40" s="1" customFormat="1" ht="15.75">
      <c r="A26" s="38" t="s">
        <v>108</v>
      </c>
      <c r="B26" s="38"/>
      <c r="C26" s="12">
        <v>1</v>
      </c>
      <c r="D26" s="15" t="s">
        <v>280</v>
      </c>
      <c r="E26" s="13" t="s">
        <v>109</v>
      </c>
      <c r="F26" s="13" t="s">
        <v>110</v>
      </c>
      <c r="G26" s="13" t="s">
        <v>111</v>
      </c>
      <c r="H26" s="14">
        <v>39282</v>
      </c>
      <c r="I26" s="15">
        <v>5</v>
      </c>
      <c r="J26" s="44">
        <v>0</v>
      </c>
      <c r="K26" s="44">
        <v>0</v>
      </c>
      <c r="L26" s="44">
        <v>1</v>
      </c>
      <c r="M26" s="44">
        <v>0</v>
      </c>
      <c r="N26" s="44">
        <v>1</v>
      </c>
      <c r="O26" s="44">
        <v>0</v>
      </c>
      <c r="P26" s="44">
        <v>1</v>
      </c>
      <c r="Q26" s="44">
        <v>0</v>
      </c>
      <c r="R26" s="44">
        <v>0</v>
      </c>
      <c r="S26" s="44">
        <v>0</v>
      </c>
      <c r="T26" s="44">
        <v>1</v>
      </c>
      <c r="U26" s="44">
        <v>1</v>
      </c>
      <c r="V26" s="44">
        <v>0</v>
      </c>
      <c r="W26" s="44">
        <v>0</v>
      </c>
      <c r="X26" s="44">
        <v>1</v>
      </c>
      <c r="Y26" s="44">
        <v>0</v>
      </c>
      <c r="Z26" s="44">
        <v>1</v>
      </c>
      <c r="AA26" s="44">
        <v>0</v>
      </c>
      <c r="AB26" s="44">
        <v>0</v>
      </c>
      <c r="AC26" s="44">
        <v>0</v>
      </c>
      <c r="AD26" s="44">
        <v>2</v>
      </c>
      <c r="AE26" s="44">
        <v>0</v>
      </c>
      <c r="AF26" s="45">
        <v>0</v>
      </c>
      <c r="AG26" s="44">
        <v>0</v>
      </c>
      <c r="AH26" s="44">
        <v>0</v>
      </c>
      <c r="AI26" s="27">
        <v>3.272727272727273</v>
      </c>
      <c r="AJ26" s="27">
        <v>0</v>
      </c>
      <c r="AK26" s="27">
        <v>0</v>
      </c>
      <c r="AL26" s="27">
        <f t="shared" si="1"/>
        <v>3.272727272727273</v>
      </c>
      <c r="AM26" s="12"/>
      <c r="AN26" s="12"/>
    </row>
    <row r="27" spans="1:40" s="1" customFormat="1" ht="15.75">
      <c r="A27" s="42" t="s">
        <v>162</v>
      </c>
      <c r="B27" s="42"/>
      <c r="C27" s="12">
        <v>17</v>
      </c>
      <c r="D27" s="15" t="s">
        <v>280</v>
      </c>
      <c r="E27" s="34" t="s">
        <v>163</v>
      </c>
      <c r="F27" s="13" t="s">
        <v>164</v>
      </c>
      <c r="G27" s="13" t="s">
        <v>165</v>
      </c>
      <c r="H27" s="14">
        <v>39233</v>
      </c>
      <c r="I27" s="15">
        <v>10</v>
      </c>
      <c r="J27" s="44">
        <v>1</v>
      </c>
      <c r="K27" s="44">
        <v>0</v>
      </c>
      <c r="L27" s="44">
        <v>0</v>
      </c>
      <c r="M27" s="44">
        <v>0</v>
      </c>
      <c r="N27" s="44">
        <v>0</v>
      </c>
      <c r="O27" s="44">
        <v>1</v>
      </c>
      <c r="P27" s="44">
        <v>1</v>
      </c>
      <c r="Q27" s="44">
        <v>1</v>
      </c>
      <c r="R27" s="44">
        <v>1</v>
      </c>
      <c r="S27" s="44">
        <v>0</v>
      </c>
      <c r="T27" s="44">
        <v>1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1</v>
      </c>
      <c r="AB27" s="44">
        <v>0</v>
      </c>
      <c r="AC27" s="44">
        <v>0</v>
      </c>
      <c r="AD27" s="44">
        <v>0</v>
      </c>
      <c r="AE27" s="44">
        <v>0</v>
      </c>
      <c r="AF27" s="45">
        <v>1.5</v>
      </c>
      <c r="AG27" s="44">
        <v>0</v>
      </c>
      <c r="AH27" s="44">
        <v>0</v>
      </c>
      <c r="AI27" s="27">
        <v>3.090909090909091</v>
      </c>
      <c r="AJ27" s="20">
        <v>0</v>
      </c>
      <c r="AK27" s="20">
        <v>0</v>
      </c>
      <c r="AL27" s="27">
        <f t="shared" si="1"/>
        <v>3.090909090909091</v>
      </c>
      <c r="AM27" s="12"/>
      <c r="AN27" s="12"/>
    </row>
    <row r="28" spans="1:40" s="1" customFormat="1" ht="15.75">
      <c r="A28" s="38" t="s">
        <v>125</v>
      </c>
      <c r="B28" s="38"/>
      <c r="C28" s="15">
        <v>6</v>
      </c>
      <c r="D28" s="15" t="s">
        <v>280</v>
      </c>
      <c r="E28" s="13" t="s">
        <v>126</v>
      </c>
      <c r="F28" s="13" t="s">
        <v>127</v>
      </c>
      <c r="G28" s="13" t="s">
        <v>117</v>
      </c>
      <c r="H28" s="14">
        <v>39346</v>
      </c>
      <c r="I28" s="15">
        <v>9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1</v>
      </c>
      <c r="V28" s="44">
        <v>1</v>
      </c>
      <c r="W28" s="44">
        <v>0</v>
      </c>
      <c r="X28" s="44">
        <v>0</v>
      </c>
      <c r="Y28" s="44">
        <v>0</v>
      </c>
      <c r="Z28" s="44">
        <v>0</v>
      </c>
      <c r="AA28" s="44">
        <v>1</v>
      </c>
      <c r="AB28" s="44">
        <v>0</v>
      </c>
      <c r="AC28" s="44">
        <v>0</v>
      </c>
      <c r="AD28" s="44">
        <v>0</v>
      </c>
      <c r="AE28" s="44">
        <v>0</v>
      </c>
      <c r="AF28" s="45">
        <v>2</v>
      </c>
      <c r="AG28" s="44">
        <v>0</v>
      </c>
      <c r="AH28" s="44">
        <v>0</v>
      </c>
      <c r="AI28" s="27">
        <v>1.8181818181818181</v>
      </c>
      <c r="AJ28" s="27">
        <v>0</v>
      </c>
      <c r="AK28" s="27">
        <v>0</v>
      </c>
      <c r="AL28" s="27">
        <f t="shared" si="1"/>
        <v>1.8181818181818181</v>
      </c>
      <c r="AM28" s="12"/>
      <c r="AN28" s="12"/>
    </row>
    <row r="29" spans="1:40" s="1" customFormat="1" ht="15.75" hidden="1">
      <c r="A29" s="43"/>
      <c r="B29" s="4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0"/>
      <c r="AK29" s="20"/>
      <c r="AL29" s="11"/>
      <c r="AM29" s="12"/>
      <c r="AN29" s="12"/>
    </row>
    <row r="30" spans="1:40" s="1" customFormat="1" ht="15.75" hidden="1">
      <c r="A30" s="43"/>
      <c r="B30" s="43"/>
      <c r="C30" s="15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0"/>
      <c r="AK30" s="20"/>
      <c r="AL30" s="11"/>
      <c r="AM30" s="12"/>
      <c r="AN30" s="12"/>
    </row>
    <row r="31" spans="1:40" s="1" customFormat="1" ht="15.75" hidden="1">
      <c r="A31" s="43"/>
      <c r="B31" s="4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/>
      <c r="AK31"/>
      <c r="AL31" s="12"/>
      <c r="AM31" s="12"/>
      <c r="AN31" s="12"/>
    </row>
    <row r="32" spans="1:40" s="1" customFormat="1" ht="15.75" hidden="1">
      <c r="A32" s="43"/>
      <c r="B32" s="43"/>
      <c r="C32" s="15"/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/>
      <c r="AK32"/>
      <c r="AL32" s="12"/>
      <c r="AM32" s="12"/>
      <c r="AN32" s="12"/>
    </row>
    <row r="33" spans="1:40" s="1" customFormat="1" ht="15.75" hidden="1">
      <c r="A33" s="43"/>
      <c r="B33" s="4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/>
      <c r="AK33"/>
      <c r="AL33" s="12"/>
      <c r="AM33" s="12"/>
      <c r="AN33" s="12"/>
    </row>
    <row r="34" spans="1:40" s="1" customFormat="1" ht="15.75" hidden="1">
      <c r="A34" s="43"/>
      <c r="B34" s="43"/>
      <c r="C34" s="15"/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/>
      <c r="AK34"/>
      <c r="AL34" s="12"/>
      <c r="AM34" s="12"/>
      <c r="AN34" s="12"/>
    </row>
    <row r="35" spans="1:40" s="1" customFormat="1" ht="15.75" hidden="1">
      <c r="A35" s="43"/>
      <c r="B35" s="4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/>
      <c r="AK35"/>
      <c r="AL35" s="12"/>
      <c r="AM35" s="12"/>
      <c r="AN35" s="12"/>
    </row>
    <row r="36" spans="1:40" s="1" customFormat="1" ht="15.75" hidden="1">
      <c r="A36" s="43"/>
      <c r="B36" s="43"/>
      <c r="C36" s="15"/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/>
      <c r="AK36"/>
      <c r="AL36" s="12"/>
      <c r="AM36" s="12"/>
      <c r="AN36" s="12"/>
    </row>
    <row r="37" spans="36:37" s="1" customFormat="1" ht="12.75">
      <c r="AJ37"/>
      <c r="AK37"/>
    </row>
    <row r="38" spans="7:37" s="1" customFormat="1" ht="12.75">
      <c r="G38" s="21" t="s">
        <v>89</v>
      </c>
      <c r="H38" s="21" t="s">
        <v>90</v>
      </c>
      <c r="AJ38"/>
      <c r="AK38"/>
    </row>
    <row r="39" spans="7:37" s="1" customFormat="1" ht="12.75">
      <c r="G39" s="21"/>
      <c r="H39" s="21"/>
      <c r="AJ39"/>
      <c r="AK39"/>
    </row>
    <row r="40" spans="7:37" s="1" customFormat="1" ht="12.75">
      <c r="G40" s="21" t="s">
        <v>91</v>
      </c>
      <c r="H40" s="21" t="s">
        <v>92</v>
      </c>
      <c r="AJ40"/>
      <c r="AK40"/>
    </row>
    <row r="41" spans="7:37" s="1" customFormat="1" ht="12.75">
      <c r="G41" s="21"/>
      <c r="H41" s="21" t="s">
        <v>93</v>
      </c>
      <c r="AJ41"/>
      <c r="AK41"/>
    </row>
    <row r="42" spans="7:37" s="1" customFormat="1" ht="12.75">
      <c r="G42" s="21"/>
      <c r="H42" s="21" t="s">
        <v>94</v>
      </c>
      <c r="AJ42"/>
      <c r="AK42"/>
    </row>
    <row r="43" spans="7:37" s="1" customFormat="1" ht="12.75">
      <c r="G43" s="21"/>
      <c r="H43" s="21" t="s">
        <v>95</v>
      </c>
      <c r="AJ43"/>
      <c r="AK43"/>
    </row>
    <row r="44" spans="7:37" s="1" customFormat="1" ht="12.75">
      <c r="G44" s="21"/>
      <c r="H44" s="21" t="s">
        <v>96</v>
      </c>
      <c r="AJ44"/>
      <c r="AK44"/>
    </row>
    <row r="45" spans="7:37" s="1" customFormat="1" ht="12.75">
      <c r="G45" s="21"/>
      <c r="H45" s="21" t="s">
        <v>97</v>
      </c>
      <c r="AJ45"/>
      <c r="AK45"/>
    </row>
    <row r="46" spans="7:8" ht="12.75">
      <c r="G46" s="22"/>
      <c r="H46" s="22" t="s">
        <v>98</v>
      </c>
    </row>
    <row r="47" spans="7:8" ht="12.75">
      <c r="G47" s="22"/>
      <c r="H47" s="22" t="s">
        <v>99</v>
      </c>
    </row>
    <row r="48" spans="7:8" ht="12.75">
      <c r="G48" s="22"/>
      <c r="H48" s="22" t="s">
        <v>100</v>
      </c>
    </row>
    <row r="49" spans="7:8" ht="12.75">
      <c r="G49" s="22"/>
      <c r="H49" s="22" t="s">
        <v>101</v>
      </c>
    </row>
    <row r="50" spans="7:8" ht="12.75">
      <c r="G50" s="22"/>
      <c r="H50" s="22" t="s">
        <v>102</v>
      </c>
    </row>
  </sheetData>
  <sheetProtection/>
  <mergeCells count="14">
    <mergeCell ref="AN5:AN9"/>
    <mergeCell ref="J5:AH6"/>
    <mergeCell ref="J7:AH8"/>
    <mergeCell ref="AJ7:AK8"/>
    <mergeCell ref="A3:AN3"/>
    <mergeCell ref="A5:A9"/>
    <mergeCell ref="C5:C9"/>
    <mergeCell ref="E5:E9"/>
    <mergeCell ref="F5:F9"/>
    <mergeCell ref="G5:G9"/>
    <mergeCell ref="H5:H9"/>
    <mergeCell ref="I5:I9"/>
    <mergeCell ref="AL5:AL9"/>
    <mergeCell ref="AM5:A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zoomScale="70" zoomScaleNormal="70" workbookViewId="0" topLeftCell="A1">
      <pane xSplit="7" ySplit="9" topLeftCell="A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5" sqref="E35"/>
    </sheetView>
  </sheetViews>
  <sheetFormatPr defaultColWidth="9.25390625" defaultRowHeight="12.75"/>
  <cols>
    <col min="1" max="2" width="10.00390625" style="0" customWidth="1"/>
    <col min="3" max="4" width="5.125" style="0" customWidth="1"/>
    <col min="5" max="5" width="20.25390625" style="0" customWidth="1"/>
    <col min="6" max="6" width="21.25390625" style="0" customWidth="1"/>
    <col min="7" max="7" width="23.375" style="0" customWidth="1"/>
    <col min="8" max="8" width="18.375" style="0" customWidth="1"/>
    <col min="9" max="9" width="9.25390625" style="0" customWidth="1"/>
    <col min="10" max="32" width="4.00390625" style="0" customWidth="1"/>
    <col min="33" max="34" width="5.625" style="0" customWidth="1"/>
    <col min="35" max="39" width="4.00390625" style="0" customWidth="1"/>
    <col min="40" max="40" width="17.00390625" style="0" customWidth="1"/>
    <col min="41" max="42" width="11.375" style="0" customWidth="1"/>
    <col min="43" max="43" width="15.75390625" style="0" customWidth="1"/>
    <col min="44" max="44" width="16.75390625" style="0" customWidth="1"/>
    <col min="45" max="45" width="39.125" style="0" customWidth="1"/>
  </cols>
  <sheetData>
    <row r="1" spans="1:8" ht="16.5">
      <c r="A1" s="4"/>
      <c r="C1" s="4"/>
      <c r="D1" s="4"/>
      <c r="E1" s="3" t="s">
        <v>281</v>
      </c>
      <c r="F1" s="4"/>
      <c r="G1" s="4"/>
      <c r="H1" s="5"/>
    </row>
    <row r="2" spans="1:6" ht="15.75">
      <c r="A2" s="6"/>
      <c r="B2" s="6"/>
      <c r="C2" s="6"/>
      <c r="D2" s="6"/>
      <c r="E2" s="6"/>
      <c r="F2" s="6"/>
    </row>
    <row r="3" spans="1:45" ht="16.5">
      <c r="A3" s="61" t="s">
        <v>169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</row>
    <row r="4" spans="1:6" ht="15.75">
      <c r="A4" s="7"/>
      <c r="B4" s="7"/>
      <c r="C4" s="7"/>
      <c r="D4" s="7"/>
      <c r="E4" s="7"/>
      <c r="F4" s="7"/>
    </row>
    <row r="5" spans="1:45" ht="21.75" customHeight="1">
      <c r="A5" s="62" t="s">
        <v>2</v>
      </c>
      <c r="B5" s="8"/>
      <c r="C5" s="63" t="s">
        <v>3</v>
      </c>
      <c r="D5" s="8"/>
      <c r="E5" s="63" t="s">
        <v>4</v>
      </c>
      <c r="F5" s="63" t="s">
        <v>5</v>
      </c>
      <c r="G5" s="62" t="s">
        <v>6</v>
      </c>
      <c r="H5" s="63" t="s">
        <v>7</v>
      </c>
      <c r="I5" s="62" t="s">
        <v>8</v>
      </c>
      <c r="J5" s="66" t="s">
        <v>9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62" t="s">
        <v>10</v>
      </c>
      <c r="AR5" s="62" t="s">
        <v>11</v>
      </c>
      <c r="AS5" s="62" t="s">
        <v>12</v>
      </c>
    </row>
    <row r="6" spans="1:45" ht="18.75" customHeight="1">
      <c r="A6" s="62"/>
      <c r="B6" s="9"/>
      <c r="C6" s="64"/>
      <c r="D6" s="9"/>
      <c r="E6" s="64"/>
      <c r="F6" s="64"/>
      <c r="G6" s="62"/>
      <c r="H6" s="64"/>
      <c r="I6" s="62"/>
      <c r="J6" s="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1"/>
      <c r="AQ6" s="62"/>
      <c r="AR6" s="62"/>
      <c r="AS6" s="62"/>
    </row>
    <row r="7" spans="1:45" ht="26.25" customHeight="1">
      <c r="A7" s="62"/>
      <c r="B7" s="9"/>
      <c r="C7" s="64"/>
      <c r="D7" s="9"/>
      <c r="E7" s="64"/>
      <c r="F7" s="64"/>
      <c r="G7" s="62"/>
      <c r="H7" s="64"/>
      <c r="I7" s="62"/>
      <c r="J7" s="62" t="s">
        <v>170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 t="s">
        <v>14</v>
      </c>
      <c r="AP7" s="62"/>
      <c r="AQ7" s="62"/>
      <c r="AR7" s="62"/>
      <c r="AS7" s="62"/>
    </row>
    <row r="8" spans="1:45" ht="16.5" customHeight="1">
      <c r="A8" s="62"/>
      <c r="B8" s="9"/>
      <c r="C8" s="64"/>
      <c r="D8" s="9"/>
      <c r="E8" s="64"/>
      <c r="F8" s="64"/>
      <c r="G8" s="62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" customFormat="1" ht="37.5">
      <c r="A9" s="62"/>
      <c r="B9" s="10"/>
      <c r="C9" s="65"/>
      <c r="D9" s="52"/>
      <c r="E9" s="65"/>
      <c r="F9" s="65"/>
      <c r="G9" s="62"/>
      <c r="H9" s="65"/>
      <c r="I9" s="62"/>
      <c r="J9" s="24">
        <v>1</v>
      </c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  <c r="Q9" s="24">
        <v>8</v>
      </c>
      <c r="R9" s="24">
        <v>9</v>
      </c>
      <c r="S9" s="25" t="s">
        <v>15</v>
      </c>
      <c r="T9" s="25" t="s">
        <v>171</v>
      </c>
      <c r="U9" s="25" t="s">
        <v>172</v>
      </c>
      <c r="V9" s="25" t="s">
        <v>173</v>
      </c>
      <c r="W9" s="25" t="s">
        <v>174</v>
      </c>
      <c r="X9" s="25" t="s">
        <v>175</v>
      </c>
      <c r="Y9" s="25" t="s">
        <v>176</v>
      </c>
      <c r="Z9" s="25" t="s">
        <v>177</v>
      </c>
      <c r="AA9" s="25" t="s">
        <v>178</v>
      </c>
      <c r="AB9" s="25" t="s">
        <v>179</v>
      </c>
      <c r="AC9" s="25" t="s">
        <v>180</v>
      </c>
      <c r="AD9" s="25" t="s">
        <v>181</v>
      </c>
      <c r="AE9" s="25" t="s">
        <v>182</v>
      </c>
      <c r="AF9" s="25" t="s">
        <v>183</v>
      </c>
      <c r="AG9" s="25" t="s">
        <v>184</v>
      </c>
      <c r="AH9" s="25" t="s">
        <v>107</v>
      </c>
      <c r="AI9" s="25" t="s">
        <v>185</v>
      </c>
      <c r="AJ9" s="25" t="s">
        <v>186</v>
      </c>
      <c r="AK9" s="25" t="s">
        <v>187</v>
      </c>
      <c r="AL9" s="25" t="s">
        <v>188</v>
      </c>
      <c r="AM9" s="25" t="s">
        <v>189</v>
      </c>
      <c r="AN9" s="39" t="s">
        <v>16</v>
      </c>
      <c r="AO9" s="25" t="s">
        <v>17</v>
      </c>
      <c r="AP9" s="25" t="s">
        <v>18</v>
      </c>
      <c r="AQ9" s="62"/>
      <c r="AR9" s="62"/>
      <c r="AS9" s="62"/>
    </row>
    <row r="10" spans="1:45" s="1" customFormat="1" ht="15.75">
      <c r="A10" s="38" t="s">
        <v>205</v>
      </c>
      <c r="B10" s="38"/>
      <c r="C10" s="15">
        <v>6</v>
      </c>
      <c r="D10" s="15" t="s">
        <v>279</v>
      </c>
      <c r="E10" s="34" t="s">
        <v>206</v>
      </c>
      <c r="F10" s="13" t="s">
        <v>207</v>
      </c>
      <c r="G10" s="13" t="s">
        <v>60</v>
      </c>
      <c r="H10" s="14">
        <v>38966</v>
      </c>
      <c r="I10" s="15">
        <v>10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1</v>
      </c>
      <c r="Q10" s="12">
        <v>0</v>
      </c>
      <c r="R10" s="12">
        <v>1</v>
      </c>
      <c r="S10" s="12">
        <v>0</v>
      </c>
      <c r="T10" s="12">
        <v>1</v>
      </c>
      <c r="U10" s="12">
        <v>0</v>
      </c>
      <c r="V10" s="12">
        <v>1</v>
      </c>
      <c r="W10" s="12">
        <v>0</v>
      </c>
      <c r="X10" s="12">
        <v>0</v>
      </c>
      <c r="Y10" s="12">
        <v>0</v>
      </c>
      <c r="Z10" s="12">
        <v>1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27">
        <v>1.5584415584415585</v>
      </c>
      <c r="AO10" s="27">
        <v>32</v>
      </c>
      <c r="AP10" s="27">
        <v>40</v>
      </c>
      <c r="AQ10" s="27">
        <f>AN10+AO10+AP10</f>
        <v>73.55844155844156</v>
      </c>
      <c r="AR10" s="12" t="s">
        <v>84</v>
      </c>
      <c r="AS10" s="12" t="s">
        <v>208</v>
      </c>
    </row>
    <row r="11" spans="1:45" s="1" customFormat="1" ht="15.75">
      <c r="A11" s="38" t="s">
        <v>224</v>
      </c>
      <c r="B11" s="38"/>
      <c r="C11" s="12">
        <v>11</v>
      </c>
      <c r="D11" s="15" t="s">
        <v>279</v>
      </c>
      <c r="E11" s="34" t="s">
        <v>225</v>
      </c>
      <c r="F11" s="13" t="s">
        <v>226</v>
      </c>
      <c r="G11" s="13" t="s">
        <v>227</v>
      </c>
      <c r="H11" s="14">
        <v>39057</v>
      </c>
      <c r="I11" s="15">
        <v>10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1</v>
      </c>
      <c r="X11" s="12">
        <v>0</v>
      </c>
      <c r="Y11" s="12">
        <v>1</v>
      </c>
      <c r="Z11" s="12">
        <v>0</v>
      </c>
      <c r="AA11" s="12">
        <v>0</v>
      </c>
      <c r="AB11" s="12">
        <v>0</v>
      </c>
      <c r="AC11" s="12">
        <v>2</v>
      </c>
      <c r="AD11" s="12">
        <v>0</v>
      </c>
      <c r="AE11" s="12">
        <v>0</v>
      </c>
      <c r="AF11" s="12">
        <v>0</v>
      </c>
      <c r="AG11" s="12">
        <v>2</v>
      </c>
      <c r="AH11" s="12">
        <v>0</v>
      </c>
      <c r="AI11" s="12">
        <v>0</v>
      </c>
      <c r="AJ11" s="12">
        <v>2</v>
      </c>
      <c r="AK11" s="12">
        <v>0</v>
      </c>
      <c r="AL11" s="12">
        <v>0</v>
      </c>
      <c r="AM11" s="12">
        <v>0</v>
      </c>
      <c r="AN11" s="27">
        <v>2.857142857142857</v>
      </c>
      <c r="AO11" s="27">
        <v>40</v>
      </c>
      <c r="AP11" s="27">
        <v>26.6</v>
      </c>
      <c r="AQ11" s="27">
        <f>AN11+AO11+AP11</f>
        <v>69.45714285714286</v>
      </c>
      <c r="AR11" s="12" t="s">
        <v>39</v>
      </c>
      <c r="AS11" s="12" t="s">
        <v>208</v>
      </c>
    </row>
    <row r="12" spans="1:45" s="1" customFormat="1" ht="15.75">
      <c r="A12" s="18" t="s">
        <v>221</v>
      </c>
      <c r="B12" s="18"/>
      <c r="C12" s="15">
        <v>10</v>
      </c>
      <c r="D12" s="15" t="s">
        <v>279</v>
      </c>
      <c r="E12" s="34" t="s">
        <v>222</v>
      </c>
      <c r="F12" s="13" t="s">
        <v>149</v>
      </c>
      <c r="G12" s="13" t="s">
        <v>223</v>
      </c>
      <c r="H12" s="14">
        <v>38744</v>
      </c>
      <c r="I12" s="15">
        <v>10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</v>
      </c>
      <c r="X12" s="12">
        <v>1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27">
        <v>1.0389610389610389</v>
      </c>
      <c r="AO12" s="27">
        <v>34</v>
      </c>
      <c r="AP12" s="27">
        <v>28.1</v>
      </c>
      <c r="AQ12" s="27">
        <f>AN12+AO12+AP12</f>
        <v>63.13896103896104</v>
      </c>
      <c r="AR12" s="12" t="s">
        <v>39</v>
      </c>
      <c r="AS12" s="12" t="s">
        <v>208</v>
      </c>
    </row>
    <row r="13" spans="1:45" s="1" customFormat="1" ht="15.75">
      <c r="A13" s="38" t="s">
        <v>213</v>
      </c>
      <c r="B13" s="38"/>
      <c r="C13" s="15">
        <v>8</v>
      </c>
      <c r="D13" s="15" t="s">
        <v>279</v>
      </c>
      <c r="E13" s="34" t="s">
        <v>214</v>
      </c>
      <c r="F13" s="13" t="s">
        <v>215</v>
      </c>
      <c r="G13" s="13" t="s">
        <v>216</v>
      </c>
      <c r="H13" s="14">
        <v>38647</v>
      </c>
      <c r="I13" s="15">
        <v>10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</v>
      </c>
      <c r="X13" s="12">
        <v>0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2</v>
      </c>
      <c r="AH13" s="12">
        <v>0</v>
      </c>
      <c r="AI13" s="12">
        <v>0</v>
      </c>
      <c r="AJ13" s="12">
        <v>0</v>
      </c>
      <c r="AK13" s="12">
        <v>0</v>
      </c>
      <c r="AL13" s="11">
        <v>0</v>
      </c>
      <c r="AM13" s="12">
        <v>0</v>
      </c>
      <c r="AN13" s="27">
        <v>1.0389610389610389</v>
      </c>
      <c r="AO13" s="27">
        <v>30</v>
      </c>
      <c r="AP13" s="27">
        <v>29.48</v>
      </c>
      <c r="AQ13" s="27">
        <f>AN13+AO13+AP13</f>
        <v>60.51896103896104</v>
      </c>
      <c r="AR13" s="12" t="s">
        <v>39</v>
      </c>
      <c r="AS13" s="12" t="s">
        <v>208</v>
      </c>
    </row>
    <row r="14" spans="1:45" s="1" customFormat="1" ht="15.75">
      <c r="A14" s="38" t="s">
        <v>190</v>
      </c>
      <c r="B14" s="38"/>
      <c r="C14" s="12">
        <v>1</v>
      </c>
      <c r="D14" s="15" t="s">
        <v>279</v>
      </c>
      <c r="E14" s="13" t="s">
        <v>191</v>
      </c>
      <c r="F14" s="13" t="s">
        <v>192</v>
      </c>
      <c r="G14" s="13" t="s">
        <v>34</v>
      </c>
      <c r="H14" s="14">
        <v>39034</v>
      </c>
      <c r="I14" s="15">
        <v>5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27">
        <v>0.2597402597402597</v>
      </c>
      <c r="AO14" s="27">
        <v>0</v>
      </c>
      <c r="AP14" s="27">
        <v>0</v>
      </c>
      <c r="AQ14" s="27">
        <f>AN14+AO14+AP14</f>
        <v>0.2597402597402597</v>
      </c>
      <c r="AR14" s="12"/>
      <c r="AS14" s="12"/>
    </row>
    <row r="15" spans="1:45" s="58" customFormat="1" ht="18.75">
      <c r="A15" s="53"/>
      <c r="B15" s="54"/>
      <c r="C15" s="54"/>
      <c r="D15" s="54"/>
      <c r="E15" s="54"/>
      <c r="F15" s="54"/>
      <c r="G15" s="53"/>
      <c r="H15" s="54"/>
      <c r="I15" s="53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9"/>
      <c r="AO15" s="56"/>
      <c r="AP15" s="56"/>
      <c r="AQ15" s="53"/>
      <c r="AR15" s="53"/>
      <c r="AS15" s="53"/>
    </row>
    <row r="16" spans="1:45" s="1" customFormat="1" ht="15.75">
      <c r="A16" s="18" t="s">
        <v>209</v>
      </c>
      <c r="B16" s="18"/>
      <c r="C16" s="12">
        <v>7</v>
      </c>
      <c r="D16" s="12" t="s">
        <v>280</v>
      </c>
      <c r="E16" s="34" t="s">
        <v>210</v>
      </c>
      <c r="F16" s="13" t="s">
        <v>211</v>
      </c>
      <c r="G16" s="13" t="s">
        <v>212</v>
      </c>
      <c r="H16" s="14">
        <v>38809</v>
      </c>
      <c r="I16" s="15">
        <v>10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  <c r="R16" s="12">
        <v>1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</v>
      </c>
      <c r="AB16" s="12">
        <v>0</v>
      </c>
      <c r="AC16" s="12">
        <v>2</v>
      </c>
      <c r="AD16" s="12">
        <v>0</v>
      </c>
      <c r="AE16" s="12">
        <v>0</v>
      </c>
      <c r="AF16" s="12">
        <v>0</v>
      </c>
      <c r="AG16" s="12">
        <v>2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27">
        <v>2.0779220779220777</v>
      </c>
      <c r="AO16" s="27">
        <v>38</v>
      </c>
      <c r="AP16" s="27">
        <v>40</v>
      </c>
      <c r="AQ16" s="27">
        <f aca="true" t="shared" si="0" ref="AQ16:AQ21">AN16+AO16+AP16</f>
        <v>80.07792207792207</v>
      </c>
      <c r="AR16" s="12" t="s">
        <v>84</v>
      </c>
      <c r="AS16" s="12" t="s">
        <v>208</v>
      </c>
    </row>
    <row r="17" spans="1:45" s="1" customFormat="1" ht="15.75">
      <c r="A17" s="38" t="s">
        <v>217</v>
      </c>
      <c r="B17" s="38"/>
      <c r="C17" s="12">
        <v>9</v>
      </c>
      <c r="D17" s="12" t="s">
        <v>280</v>
      </c>
      <c r="E17" s="34" t="s">
        <v>218</v>
      </c>
      <c r="F17" s="13" t="s">
        <v>219</v>
      </c>
      <c r="G17" s="13" t="s">
        <v>220</v>
      </c>
      <c r="H17" s="14">
        <v>38698</v>
      </c>
      <c r="I17" s="15">
        <v>10</v>
      </c>
      <c r="J17" s="12">
        <v>1</v>
      </c>
      <c r="K17" s="12">
        <v>0</v>
      </c>
      <c r="L17" s="12">
        <v>1</v>
      </c>
      <c r="M17" s="12">
        <v>0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0</v>
      </c>
      <c r="X17" s="12">
        <v>1</v>
      </c>
      <c r="Y17" s="12">
        <v>1</v>
      </c>
      <c r="Z17" s="12">
        <v>1</v>
      </c>
      <c r="AA17" s="12">
        <v>0</v>
      </c>
      <c r="AB17" s="12">
        <v>0</v>
      </c>
      <c r="AC17" s="12">
        <v>2</v>
      </c>
      <c r="AD17" s="12">
        <v>0</v>
      </c>
      <c r="AE17" s="12">
        <v>0</v>
      </c>
      <c r="AF17" s="12">
        <v>0</v>
      </c>
      <c r="AG17" s="12">
        <v>2</v>
      </c>
      <c r="AH17" s="12">
        <v>0</v>
      </c>
      <c r="AI17" s="12">
        <v>0</v>
      </c>
      <c r="AJ17" s="12">
        <v>4</v>
      </c>
      <c r="AK17" s="12">
        <v>6</v>
      </c>
      <c r="AL17" s="12">
        <v>0</v>
      </c>
      <c r="AM17" s="12">
        <v>0</v>
      </c>
      <c r="AN17" s="27">
        <v>5.454545454545454</v>
      </c>
      <c r="AO17" s="27">
        <v>38</v>
      </c>
      <c r="AP17" s="27">
        <v>29.07</v>
      </c>
      <c r="AQ17" s="27">
        <f t="shared" si="0"/>
        <v>72.52454545454546</v>
      </c>
      <c r="AR17" s="12" t="s">
        <v>39</v>
      </c>
      <c r="AS17" s="12" t="s">
        <v>208</v>
      </c>
    </row>
    <row r="18" spans="1:45" s="1" customFormat="1" ht="15.75">
      <c r="A18" s="38" t="s">
        <v>201</v>
      </c>
      <c r="B18" s="38"/>
      <c r="C18" s="12">
        <v>5</v>
      </c>
      <c r="D18" s="12" t="s">
        <v>280</v>
      </c>
      <c r="E18" s="13" t="s">
        <v>202</v>
      </c>
      <c r="F18" s="13" t="s">
        <v>203</v>
      </c>
      <c r="G18" s="13" t="s">
        <v>204</v>
      </c>
      <c r="H18" s="14">
        <v>38874</v>
      </c>
      <c r="I18" s="15">
        <v>9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0</v>
      </c>
      <c r="U18" s="12">
        <v>0</v>
      </c>
      <c r="V18" s="12">
        <v>0</v>
      </c>
      <c r="W18" s="12">
        <v>1</v>
      </c>
      <c r="X18" s="12">
        <v>1</v>
      </c>
      <c r="Y18" s="12">
        <v>1</v>
      </c>
      <c r="Z18" s="12">
        <v>0</v>
      </c>
      <c r="AA18" s="12">
        <v>0</v>
      </c>
      <c r="AB18" s="12">
        <v>0</v>
      </c>
      <c r="AC18" s="12">
        <v>2</v>
      </c>
      <c r="AD18" s="12">
        <v>0</v>
      </c>
      <c r="AE18" s="12">
        <v>0</v>
      </c>
      <c r="AF18" s="12">
        <v>0</v>
      </c>
      <c r="AG18" s="12">
        <v>2</v>
      </c>
      <c r="AH18" s="12">
        <v>0</v>
      </c>
      <c r="AI18" s="12">
        <v>0</v>
      </c>
      <c r="AJ18" s="12">
        <v>0</v>
      </c>
      <c r="AK18" s="12">
        <v>0</v>
      </c>
      <c r="AL18" s="12">
        <v>3</v>
      </c>
      <c r="AM18" s="12">
        <v>0</v>
      </c>
      <c r="AN18" s="27">
        <v>3.116883116883117</v>
      </c>
      <c r="AO18" s="27">
        <v>0</v>
      </c>
      <c r="AP18" s="27">
        <v>0</v>
      </c>
      <c r="AQ18" s="27">
        <f t="shared" si="0"/>
        <v>3.116883116883117</v>
      </c>
      <c r="AR18" s="12"/>
      <c r="AS18" s="40"/>
    </row>
    <row r="19" spans="1:45" s="1" customFormat="1" ht="15.75">
      <c r="A19" s="18" t="s">
        <v>197</v>
      </c>
      <c r="B19" s="18"/>
      <c r="C19" s="15">
        <v>4</v>
      </c>
      <c r="D19" s="12" t="s">
        <v>280</v>
      </c>
      <c r="E19" s="13" t="s">
        <v>198</v>
      </c>
      <c r="F19" s="13" t="s">
        <v>199</v>
      </c>
      <c r="G19" s="13" t="s">
        <v>200</v>
      </c>
      <c r="H19" s="14">
        <v>38773</v>
      </c>
      <c r="I19" s="15">
        <v>9</v>
      </c>
      <c r="J19" s="12">
        <v>1</v>
      </c>
      <c r="K19" s="12">
        <v>1</v>
      </c>
      <c r="L19" s="12">
        <v>0</v>
      </c>
      <c r="M19" s="12">
        <v>1</v>
      </c>
      <c r="N19" s="12">
        <v>0</v>
      </c>
      <c r="O19" s="12">
        <v>0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2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27">
        <v>1.5584415584415585</v>
      </c>
      <c r="AO19" s="27">
        <v>0</v>
      </c>
      <c r="AP19" s="27">
        <v>0</v>
      </c>
      <c r="AQ19" s="27">
        <f t="shared" si="0"/>
        <v>1.5584415584415585</v>
      </c>
      <c r="AR19" s="12"/>
      <c r="AS19" s="12"/>
    </row>
    <row r="20" spans="1:45" s="1" customFormat="1" ht="15.75">
      <c r="A20" s="38" t="s">
        <v>193</v>
      </c>
      <c r="B20" s="38"/>
      <c r="C20" s="15">
        <v>2</v>
      </c>
      <c r="D20" s="12" t="s">
        <v>280</v>
      </c>
      <c r="E20" s="13" t="s">
        <v>194</v>
      </c>
      <c r="F20" s="13" t="s">
        <v>160</v>
      </c>
      <c r="G20" s="13" t="s">
        <v>52</v>
      </c>
      <c r="H20" s="14">
        <v>38779</v>
      </c>
      <c r="I20" s="15">
        <v>5</v>
      </c>
      <c r="J20" s="12">
        <v>0</v>
      </c>
      <c r="K20" s="12">
        <v>0</v>
      </c>
      <c r="L20" s="12">
        <v>0</v>
      </c>
      <c r="M20" s="12">
        <v>1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2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27">
        <v>1.0389610389610389</v>
      </c>
      <c r="AO20" s="27">
        <v>0</v>
      </c>
      <c r="AP20" s="27">
        <v>0</v>
      </c>
      <c r="AQ20" s="27">
        <f t="shared" si="0"/>
        <v>1.0389610389610389</v>
      </c>
      <c r="AR20" s="12"/>
      <c r="AS20" s="12"/>
    </row>
    <row r="21" spans="1:45" s="1" customFormat="1" ht="15.75">
      <c r="A21" s="18" t="s">
        <v>195</v>
      </c>
      <c r="B21" s="18"/>
      <c r="C21" s="12">
        <v>3</v>
      </c>
      <c r="D21" s="12" t="s">
        <v>280</v>
      </c>
      <c r="E21" s="31" t="s">
        <v>196</v>
      </c>
      <c r="F21" s="31" t="s">
        <v>140</v>
      </c>
      <c r="G21" s="31" t="s">
        <v>117</v>
      </c>
      <c r="H21" s="14">
        <v>38805</v>
      </c>
      <c r="I21" s="15">
        <v>9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2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27">
        <v>0.7792207792207793</v>
      </c>
      <c r="AO21" s="27">
        <v>0</v>
      </c>
      <c r="AP21" s="27">
        <v>0</v>
      </c>
      <c r="AQ21" s="27">
        <f t="shared" si="0"/>
        <v>0.7792207792207793</v>
      </c>
      <c r="AR21" s="12"/>
      <c r="AS21" s="12"/>
    </row>
    <row r="23" spans="6:8" ht="12.75">
      <c r="F23" s="21" t="s">
        <v>89</v>
      </c>
      <c r="G23" s="21" t="s">
        <v>90</v>
      </c>
      <c r="H23" t="s">
        <v>90</v>
      </c>
    </row>
    <row r="24" spans="6:8" ht="12.75">
      <c r="F24" s="21"/>
      <c r="G24" s="21"/>
      <c r="H24" s="22"/>
    </row>
    <row r="25" spans="6:8" ht="12.75">
      <c r="F25" s="21" t="s">
        <v>91</v>
      </c>
      <c r="G25" s="21" t="s">
        <v>92</v>
      </c>
      <c r="H25" t="s">
        <v>92</v>
      </c>
    </row>
    <row r="26" spans="6:8" ht="12.75">
      <c r="F26" s="21"/>
      <c r="G26" s="21" t="s">
        <v>93</v>
      </c>
      <c r="H26" s="22" t="s">
        <v>93</v>
      </c>
    </row>
    <row r="27" spans="6:8" ht="12.75">
      <c r="F27" s="21"/>
      <c r="G27" s="21" t="s">
        <v>94</v>
      </c>
      <c r="H27" t="s">
        <v>94</v>
      </c>
    </row>
    <row r="28" spans="6:8" ht="12.75">
      <c r="F28" s="21"/>
      <c r="G28" s="21" t="s">
        <v>95</v>
      </c>
      <c r="H28" t="s">
        <v>95</v>
      </c>
    </row>
    <row r="29" spans="6:8" ht="12.75">
      <c r="F29" s="21"/>
      <c r="G29" s="21" t="s">
        <v>96</v>
      </c>
      <c r="H29" t="s">
        <v>96</v>
      </c>
    </row>
    <row r="30" spans="6:8" ht="12.75">
      <c r="F30" s="21"/>
      <c r="G30" s="21" t="s">
        <v>97</v>
      </c>
      <c r="H30" t="s">
        <v>97</v>
      </c>
    </row>
    <row r="31" spans="6:8" ht="12.75">
      <c r="F31" s="22"/>
      <c r="G31" s="22" t="s">
        <v>98</v>
      </c>
      <c r="H31" t="s">
        <v>98</v>
      </c>
    </row>
    <row r="32" spans="6:8" ht="12.75">
      <c r="F32" s="22"/>
      <c r="G32" s="22" t="s">
        <v>99</v>
      </c>
      <c r="H32" t="s">
        <v>99</v>
      </c>
    </row>
    <row r="33" spans="6:8" ht="12.75">
      <c r="F33" s="22"/>
      <c r="G33" s="22" t="s">
        <v>100</v>
      </c>
      <c r="H33" t="s">
        <v>100</v>
      </c>
    </row>
    <row r="34" spans="6:8" ht="12.75">
      <c r="F34" s="22"/>
      <c r="G34" s="22" t="s">
        <v>101</v>
      </c>
      <c r="H34" t="s">
        <v>101</v>
      </c>
    </row>
    <row r="35" spans="6:8" ht="12.75">
      <c r="F35" s="22"/>
      <c r="G35" s="22" t="s">
        <v>102</v>
      </c>
      <c r="H35" t="s">
        <v>102</v>
      </c>
    </row>
  </sheetData>
  <sheetProtection/>
  <mergeCells count="14">
    <mergeCell ref="AS5:AS9"/>
    <mergeCell ref="AO7:AP8"/>
    <mergeCell ref="J5:AP6"/>
    <mergeCell ref="J7:AN8"/>
    <mergeCell ref="A3:AS3"/>
    <mergeCell ref="A5:A9"/>
    <mergeCell ref="C5:C9"/>
    <mergeCell ref="E5:E9"/>
    <mergeCell ref="F5:F9"/>
    <mergeCell ref="G5:G9"/>
    <mergeCell ref="H5:H9"/>
    <mergeCell ref="I5:I9"/>
    <mergeCell ref="AQ5:AQ9"/>
    <mergeCell ref="AR5:AR9"/>
  </mergeCell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"/>
  <sheetViews>
    <sheetView zoomScale="75" zoomScaleNormal="75" workbookViewId="0" topLeftCell="A1">
      <pane xSplit="7" topLeftCell="AC1" activePane="topRight" state="frozen"/>
      <selection pane="topLeft" activeCell="A1" sqref="A1"/>
      <selection pane="topRight" activeCell="AQ26" sqref="AQ26"/>
    </sheetView>
  </sheetViews>
  <sheetFormatPr defaultColWidth="9.25390625" defaultRowHeight="12.75"/>
  <cols>
    <col min="1" max="1" width="10.00390625" style="0" customWidth="1"/>
    <col min="2" max="2" width="10.00390625" style="0" hidden="1" customWidth="1"/>
    <col min="3" max="4" width="5.125" style="0" customWidth="1"/>
    <col min="5" max="5" width="20.25390625" style="0" customWidth="1"/>
    <col min="6" max="6" width="21.25390625" style="0" customWidth="1"/>
    <col min="7" max="7" width="23.375" style="0" customWidth="1"/>
    <col min="8" max="8" width="18.375" style="0" customWidth="1"/>
    <col min="9" max="9" width="9.25390625" style="0" customWidth="1"/>
    <col min="10" max="33" width="4.00390625" style="0" customWidth="1"/>
    <col min="34" max="34" width="4.25390625" style="0" bestFit="1" customWidth="1"/>
    <col min="35" max="37" width="4.00390625" style="0" customWidth="1"/>
    <col min="38" max="38" width="5.625" style="0" customWidth="1"/>
    <col min="39" max="39" width="4.00390625" style="0" customWidth="1"/>
    <col min="40" max="40" width="22.75390625" style="0" customWidth="1"/>
    <col min="41" max="42" width="11.375" style="0" customWidth="1"/>
    <col min="43" max="43" width="14.875" style="0" customWidth="1"/>
    <col min="44" max="44" width="16.75390625" style="0" customWidth="1"/>
    <col min="45" max="45" width="41.75390625" style="0" customWidth="1"/>
  </cols>
  <sheetData>
    <row r="1" spans="1:8" ht="16.5">
      <c r="A1" s="3" t="s">
        <v>0</v>
      </c>
      <c r="B1" s="4"/>
      <c r="C1" s="4"/>
      <c r="D1" s="4"/>
      <c r="E1" s="4"/>
      <c r="F1" s="4"/>
      <c r="G1" s="4"/>
      <c r="H1" s="5"/>
    </row>
    <row r="2" spans="1:6" ht="15.75">
      <c r="A2" s="6"/>
      <c r="B2" s="6"/>
      <c r="C2" s="6"/>
      <c r="D2" s="6"/>
      <c r="E2" s="6"/>
      <c r="F2" s="6"/>
    </row>
    <row r="3" spans="1:45" ht="16.5">
      <c r="A3" s="6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</row>
    <row r="4" spans="1:6" ht="15.75">
      <c r="A4" s="7"/>
      <c r="B4" s="7"/>
      <c r="C4" s="7"/>
      <c r="D4" s="7"/>
      <c r="E4" s="7"/>
      <c r="F4" s="7"/>
    </row>
    <row r="5" spans="1:45" ht="21.75" customHeight="1">
      <c r="A5" s="62" t="s">
        <v>2</v>
      </c>
      <c r="B5" s="8"/>
      <c r="C5" s="63" t="s">
        <v>3</v>
      </c>
      <c r="D5" s="8"/>
      <c r="E5" s="63" t="s">
        <v>4</v>
      </c>
      <c r="F5" s="63" t="s">
        <v>5</v>
      </c>
      <c r="G5" s="62" t="s">
        <v>6</v>
      </c>
      <c r="H5" s="63" t="s">
        <v>7</v>
      </c>
      <c r="I5" s="62" t="s">
        <v>8</v>
      </c>
      <c r="J5" s="66" t="s">
        <v>9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62" t="s">
        <v>229</v>
      </c>
      <c r="AR5" s="62" t="s">
        <v>11</v>
      </c>
      <c r="AS5" s="62" t="s">
        <v>12</v>
      </c>
    </row>
    <row r="6" spans="1:45" ht="18.75" customHeight="1">
      <c r="A6" s="62"/>
      <c r="B6" s="9"/>
      <c r="C6" s="64"/>
      <c r="D6" s="9"/>
      <c r="E6" s="64"/>
      <c r="F6" s="64"/>
      <c r="G6" s="62"/>
      <c r="H6" s="64"/>
      <c r="I6" s="62"/>
      <c r="J6" s="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1"/>
      <c r="AQ6" s="62"/>
      <c r="AR6" s="62"/>
      <c r="AS6" s="62"/>
    </row>
    <row r="7" spans="1:45" ht="26.25" customHeight="1">
      <c r="A7" s="62"/>
      <c r="B7" s="9"/>
      <c r="C7" s="64"/>
      <c r="D7" s="9"/>
      <c r="E7" s="64"/>
      <c r="F7" s="64"/>
      <c r="G7" s="62"/>
      <c r="H7" s="64"/>
      <c r="I7" s="62"/>
      <c r="J7" s="62" t="s">
        <v>170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 t="s">
        <v>14</v>
      </c>
      <c r="AP7" s="62"/>
      <c r="AQ7" s="62"/>
      <c r="AR7" s="62"/>
      <c r="AS7" s="62"/>
    </row>
    <row r="8" spans="1:45" ht="16.5" customHeight="1">
      <c r="A8" s="62"/>
      <c r="B8" s="9"/>
      <c r="C8" s="64"/>
      <c r="D8" s="9"/>
      <c r="E8" s="64"/>
      <c r="F8" s="64"/>
      <c r="G8" s="62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" customFormat="1" ht="31.5">
      <c r="A9" s="62"/>
      <c r="B9" s="10"/>
      <c r="C9" s="65"/>
      <c r="D9" s="52"/>
      <c r="E9" s="65"/>
      <c r="F9" s="65"/>
      <c r="G9" s="62"/>
      <c r="H9" s="65"/>
      <c r="I9" s="62"/>
      <c r="J9" s="24">
        <v>1</v>
      </c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  <c r="Q9" s="24">
        <v>8</v>
      </c>
      <c r="R9" s="24">
        <v>9</v>
      </c>
      <c r="S9" s="24">
        <v>10</v>
      </c>
      <c r="T9" s="24">
        <v>11</v>
      </c>
      <c r="U9" s="24">
        <v>12</v>
      </c>
      <c r="V9" s="24">
        <v>13</v>
      </c>
      <c r="W9" s="24">
        <v>14</v>
      </c>
      <c r="X9" s="24">
        <v>15</v>
      </c>
      <c r="Y9" s="24">
        <v>16</v>
      </c>
      <c r="Z9" s="24">
        <v>17</v>
      </c>
      <c r="AA9" s="24">
        <v>18</v>
      </c>
      <c r="AB9" s="24">
        <v>19</v>
      </c>
      <c r="AC9" s="24">
        <v>20</v>
      </c>
      <c r="AD9" s="24">
        <v>21</v>
      </c>
      <c r="AE9" s="24">
        <v>22</v>
      </c>
      <c r="AF9" s="24">
        <v>23</v>
      </c>
      <c r="AG9" s="24">
        <v>24</v>
      </c>
      <c r="AH9" s="24">
        <v>25</v>
      </c>
      <c r="AI9" s="24">
        <v>26</v>
      </c>
      <c r="AJ9" s="24">
        <v>27</v>
      </c>
      <c r="AK9" s="24">
        <v>28</v>
      </c>
      <c r="AL9" s="24">
        <v>29</v>
      </c>
      <c r="AM9" s="24">
        <v>30</v>
      </c>
      <c r="AN9" s="26" t="s">
        <v>16</v>
      </c>
      <c r="AO9" s="25" t="s">
        <v>17</v>
      </c>
      <c r="AP9" s="25" t="s">
        <v>18</v>
      </c>
      <c r="AQ9" s="62"/>
      <c r="AR9" s="62"/>
      <c r="AS9" s="62"/>
    </row>
    <row r="10" spans="1:45" s="1" customFormat="1" ht="15.75">
      <c r="A10" s="11" t="s">
        <v>241</v>
      </c>
      <c r="B10" s="11"/>
      <c r="C10" s="32">
        <v>5</v>
      </c>
      <c r="D10" s="32" t="s">
        <v>279</v>
      </c>
      <c r="E10" s="34" t="s">
        <v>242</v>
      </c>
      <c r="F10" s="13" t="s">
        <v>243</v>
      </c>
      <c r="G10" s="13" t="s">
        <v>34</v>
      </c>
      <c r="H10" s="14">
        <v>38600</v>
      </c>
      <c r="I10" s="15">
        <v>10</v>
      </c>
      <c r="J10" s="12">
        <v>1</v>
      </c>
      <c r="K10" s="12">
        <v>0</v>
      </c>
      <c r="L10" s="12">
        <v>0</v>
      </c>
      <c r="M10" s="12">
        <v>1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2</v>
      </c>
      <c r="AD10" s="12">
        <v>2</v>
      </c>
      <c r="AE10" s="12">
        <v>0</v>
      </c>
      <c r="AF10" s="12">
        <v>0</v>
      </c>
      <c r="AG10" s="12">
        <v>2</v>
      </c>
      <c r="AH10" s="12">
        <v>0</v>
      </c>
      <c r="AI10" s="12">
        <v>0</v>
      </c>
      <c r="AJ10" s="12">
        <v>4</v>
      </c>
      <c r="AK10" s="12">
        <v>0</v>
      </c>
      <c r="AL10" s="12">
        <v>0</v>
      </c>
      <c r="AM10" s="12">
        <v>0</v>
      </c>
      <c r="AN10" s="27">
        <v>3.6363636363636362</v>
      </c>
      <c r="AO10" s="27">
        <v>36</v>
      </c>
      <c r="AP10" s="27">
        <v>40</v>
      </c>
      <c r="AQ10" s="27">
        <f>SUM(AN10:AP10)</f>
        <v>79.63636363636363</v>
      </c>
      <c r="AR10" s="12" t="s">
        <v>84</v>
      </c>
      <c r="AS10" s="36" t="s">
        <v>56</v>
      </c>
    </row>
    <row r="11" spans="1:45" s="1" customFormat="1" ht="15.75">
      <c r="A11" s="11" t="s">
        <v>239</v>
      </c>
      <c r="B11" s="11"/>
      <c r="C11" s="33">
        <v>4</v>
      </c>
      <c r="D11" s="32" t="s">
        <v>279</v>
      </c>
      <c r="E11" s="34" t="s">
        <v>240</v>
      </c>
      <c r="F11" s="13" t="s">
        <v>207</v>
      </c>
      <c r="G11" s="13" t="s">
        <v>143</v>
      </c>
      <c r="H11" s="14">
        <v>38390</v>
      </c>
      <c r="I11" s="15">
        <v>10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1</v>
      </c>
      <c r="Z11" s="12">
        <v>0</v>
      </c>
      <c r="AA11" s="12">
        <v>0</v>
      </c>
      <c r="AB11" s="12">
        <v>0</v>
      </c>
      <c r="AC11" s="12">
        <v>2</v>
      </c>
      <c r="AD11" s="12">
        <v>0</v>
      </c>
      <c r="AE11" s="12">
        <v>0</v>
      </c>
      <c r="AF11" s="12">
        <v>0</v>
      </c>
      <c r="AG11" s="12">
        <v>2</v>
      </c>
      <c r="AH11" s="12">
        <v>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27">
        <v>2.33</v>
      </c>
      <c r="AO11" s="27">
        <v>40</v>
      </c>
      <c r="AP11" s="27">
        <v>34.7</v>
      </c>
      <c r="AQ11" s="27">
        <v>77.03</v>
      </c>
      <c r="AR11" s="12" t="s">
        <v>39</v>
      </c>
      <c r="AS11" s="36" t="s">
        <v>56</v>
      </c>
    </row>
    <row r="12" spans="1:45" s="1" customFormat="1" ht="15.75">
      <c r="A12" s="11" t="s">
        <v>236</v>
      </c>
      <c r="B12" s="11"/>
      <c r="C12" s="32">
        <v>3</v>
      </c>
      <c r="D12" s="32" t="s">
        <v>279</v>
      </c>
      <c r="E12" s="13" t="s">
        <v>237</v>
      </c>
      <c r="F12" s="13" t="s">
        <v>59</v>
      </c>
      <c r="G12" s="13" t="s">
        <v>238</v>
      </c>
      <c r="H12" s="14">
        <v>38702</v>
      </c>
      <c r="I12" s="15">
        <v>5</v>
      </c>
      <c r="J12" s="12">
        <v>1</v>
      </c>
      <c r="K12" s="12">
        <v>1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2</v>
      </c>
      <c r="AH12" s="12">
        <v>0</v>
      </c>
      <c r="AI12" s="12">
        <v>0</v>
      </c>
      <c r="AJ12" s="12">
        <v>0</v>
      </c>
      <c r="AK12" s="12">
        <v>0</v>
      </c>
      <c r="AL12" s="12">
        <v>3</v>
      </c>
      <c r="AM12" s="12">
        <v>0</v>
      </c>
      <c r="AN12" s="27">
        <v>2.3376623376623376</v>
      </c>
      <c r="AO12" s="27">
        <v>0</v>
      </c>
      <c r="AP12" s="27">
        <v>0</v>
      </c>
      <c r="AQ12" s="27">
        <f>SUM(AN12:AP12)</f>
        <v>2.3376623376623376</v>
      </c>
      <c r="AR12" s="30"/>
      <c r="AS12" s="12"/>
    </row>
    <row r="13" s="58" customFormat="1" ht="12.75"/>
    <row r="14" spans="1:45" s="1" customFormat="1" ht="15.75">
      <c r="A14" s="11" t="s">
        <v>244</v>
      </c>
      <c r="B14" s="11"/>
      <c r="C14" s="33">
        <v>6</v>
      </c>
      <c r="D14" s="33" t="s">
        <v>280</v>
      </c>
      <c r="E14" s="34" t="s">
        <v>73</v>
      </c>
      <c r="F14" s="13" t="s">
        <v>133</v>
      </c>
      <c r="G14" s="13" t="s">
        <v>75</v>
      </c>
      <c r="H14" s="14">
        <v>38447</v>
      </c>
      <c r="I14" s="15">
        <v>10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1</v>
      </c>
      <c r="P14" s="12">
        <v>0</v>
      </c>
      <c r="Q14" s="12">
        <v>0</v>
      </c>
      <c r="R14" s="12">
        <v>1</v>
      </c>
      <c r="S14" s="12">
        <v>1</v>
      </c>
      <c r="T14" s="12">
        <v>0</v>
      </c>
      <c r="U14" s="12">
        <v>1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0</v>
      </c>
      <c r="AB14" s="12">
        <v>2</v>
      </c>
      <c r="AC14" s="12">
        <v>2</v>
      </c>
      <c r="AD14" s="12">
        <v>0</v>
      </c>
      <c r="AE14" s="12">
        <v>0</v>
      </c>
      <c r="AF14" s="12">
        <v>0</v>
      </c>
      <c r="AG14" s="12">
        <v>2</v>
      </c>
      <c r="AH14" s="12">
        <v>0</v>
      </c>
      <c r="AI14" s="12">
        <v>0</v>
      </c>
      <c r="AJ14" s="12">
        <v>0</v>
      </c>
      <c r="AK14" s="12">
        <v>6</v>
      </c>
      <c r="AL14" s="12">
        <v>3</v>
      </c>
      <c r="AM14" s="12">
        <v>0</v>
      </c>
      <c r="AN14" s="27">
        <v>5.454545454545454</v>
      </c>
      <c r="AO14" s="27">
        <v>36</v>
      </c>
      <c r="AP14" s="27">
        <v>40</v>
      </c>
      <c r="AQ14" s="27">
        <f>SUM(AN14:AP14)</f>
        <v>81.45454545454545</v>
      </c>
      <c r="AR14" s="12" t="s">
        <v>84</v>
      </c>
      <c r="AS14" s="36" t="s">
        <v>56</v>
      </c>
    </row>
    <row r="15" spans="1:45" s="1" customFormat="1" ht="15.75">
      <c r="A15" s="11" t="s">
        <v>233</v>
      </c>
      <c r="B15" s="11"/>
      <c r="C15" s="33">
        <v>2</v>
      </c>
      <c r="D15" s="33" t="s">
        <v>280</v>
      </c>
      <c r="E15" s="13" t="s">
        <v>234</v>
      </c>
      <c r="F15" s="13" t="s">
        <v>235</v>
      </c>
      <c r="G15" s="13" t="s">
        <v>161</v>
      </c>
      <c r="H15" s="14">
        <v>38644</v>
      </c>
      <c r="I15" s="15">
        <v>5</v>
      </c>
      <c r="J15" s="12">
        <v>1</v>
      </c>
      <c r="K15" s="12">
        <v>1</v>
      </c>
      <c r="L15" s="12">
        <v>0</v>
      </c>
      <c r="M15" s="12">
        <v>1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12">
        <v>0</v>
      </c>
      <c r="X15" s="12">
        <v>0</v>
      </c>
      <c r="Y15" s="12">
        <v>1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2</v>
      </c>
      <c r="AH15" s="12">
        <v>0</v>
      </c>
      <c r="AI15" s="12">
        <v>0</v>
      </c>
      <c r="AJ15" s="12">
        <v>0</v>
      </c>
      <c r="AK15" s="12">
        <v>0</v>
      </c>
      <c r="AL15" s="12">
        <v>1.5</v>
      </c>
      <c r="AM15" s="12">
        <v>0</v>
      </c>
      <c r="AN15" s="27">
        <v>2.4675324675324677</v>
      </c>
      <c r="AO15" s="27">
        <v>38</v>
      </c>
      <c r="AP15" s="27">
        <v>24.95</v>
      </c>
      <c r="AQ15" s="27">
        <f>SUM(AN15:AP15)</f>
        <v>65.41753246753247</v>
      </c>
      <c r="AR15" s="12" t="s">
        <v>39</v>
      </c>
      <c r="AS15" s="13" t="s">
        <v>40</v>
      </c>
    </row>
    <row r="16" spans="1:45" s="1" customFormat="1" ht="15.75">
      <c r="A16" s="11" t="s">
        <v>230</v>
      </c>
      <c r="B16" s="11"/>
      <c r="C16" s="32">
        <v>1</v>
      </c>
      <c r="D16" s="33" t="s">
        <v>280</v>
      </c>
      <c r="E16" s="13" t="s">
        <v>231</v>
      </c>
      <c r="F16" s="13" t="s">
        <v>70</v>
      </c>
      <c r="G16" s="13" t="s">
        <v>232</v>
      </c>
      <c r="H16" s="14">
        <v>38465</v>
      </c>
      <c r="I16" s="15">
        <v>5</v>
      </c>
      <c r="J16" s="12">
        <v>0</v>
      </c>
      <c r="K16" s="12">
        <v>1</v>
      </c>
      <c r="L16" s="12">
        <v>0</v>
      </c>
      <c r="M16" s="12">
        <v>1</v>
      </c>
      <c r="N16" s="12">
        <v>1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12">
        <v>0</v>
      </c>
      <c r="Y16" s="12">
        <v>1</v>
      </c>
      <c r="Z16" s="12">
        <v>0</v>
      </c>
      <c r="AA16" s="12">
        <v>0</v>
      </c>
      <c r="AB16" s="12">
        <v>0</v>
      </c>
      <c r="AC16" s="12">
        <v>2</v>
      </c>
      <c r="AD16" s="12">
        <v>0</v>
      </c>
      <c r="AE16" s="12">
        <v>0</v>
      </c>
      <c r="AF16" s="12">
        <v>0</v>
      </c>
      <c r="AG16" s="12">
        <v>2</v>
      </c>
      <c r="AH16" s="12">
        <v>2</v>
      </c>
      <c r="AI16" s="12">
        <v>0</v>
      </c>
      <c r="AJ16" s="12">
        <v>2</v>
      </c>
      <c r="AK16" s="12">
        <v>0</v>
      </c>
      <c r="AL16" s="12">
        <v>0</v>
      </c>
      <c r="AM16" s="12">
        <v>0</v>
      </c>
      <c r="AN16" s="27">
        <v>3.3766233766233764</v>
      </c>
      <c r="AO16" s="27">
        <v>36</v>
      </c>
      <c r="AP16" s="27">
        <v>0</v>
      </c>
      <c r="AQ16" s="27">
        <f>SUM(AN16:AP16)</f>
        <v>39.37662337662338</v>
      </c>
      <c r="AR16" s="30"/>
      <c r="AS16" s="13"/>
    </row>
    <row r="18" spans="6:8" ht="12.75">
      <c r="F18" s="21" t="s">
        <v>89</v>
      </c>
      <c r="G18" s="21" t="s">
        <v>90</v>
      </c>
      <c r="H18" t="s">
        <v>90</v>
      </c>
    </row>
    <row r="19" spans="6:8" ht="12.75">
      <c r="F19" s="21"/>
      <c r="G19" s="21"/>
      <c r="H19" s="22"/>
    </row>
    <row r="20" spans="6:8" ht="12.75">
      <c r="F20" s="21" t="s">
        <v>91</v>
      </c>
      <c r="G20" s="21" t="s">
        <v>92</v>
      </c>
      <c r="H20" t="s">
        <v>92</v>
      </c>
    </row>
    <row r="21" spans="6:44" ht="12.75">
      <c r="F21" s="21"/>
      <c r="G21" s="21" t="s">
        <v>93</v>
      </c>
      <c r="H21" s="22" t="s">
        <v>93</v>
      </c>
      <c r="AJ21" s="1"/>
      <c r="AK21" s="1"/>
      <c r="AL21" s="1"/>
      <c r="AM21" s="1"/>
      <c r="AN21" s="1"/>
      <c r="AR21" s="1"/>
    </row>
    <row r="22" spans="6:44" ht="12.75">
      <c r="F22" s="21"/>
      <c r="G22" s="21" t="s">
        <v>94</v>
      </c>
      <c r="H22" t="s">
        <v>94</v>
      </c>
      <c r="AJ22" s="1"/>
      <c r="AK22" s="1"/>
      <c r="AL22" s="1"/>
      <c r="AM22" s="1"/>
      <c r="AN22" s="1"/>
      <c r="AR22" s="1"/>
    </row>
    <row r="23" spans="6:44" ht="12.75">
      <c r="F23" s="21"/>
      <c r="G23" s="21" t="s">
        <v>95</v>
      </c>
      <c r="H23" t="s">
        <v>95</v>
      </c>
      <c r="AJ23" s="1"/>
      <c r="AK23" s="1"/>
      <c r="AL23" s="1"/>
      <c r="AM23" s="1"/>
      <c r="AN23" s="1"/>
      <c r="AR23" s="1"/>
    </row>
    <row r="24" spans="6:44" ht="12.75">
      <c r="F24" s="21"/>
      <c r="G24" s="21" t="s">
        <v>96</v>
      </c>
      <c r="H24" t="s">
        <v>96</v>
      </c>
      <c r="AJ24" s="1"/>
      <c r="AK24" s="1"/>
      <c r="AL24" s="1"/>
      <c r="AM24" s="1"/>
      <c r="AN24" s="1"/>
      <c r="AR24" s="1"/>
    </row>
    <row r="25" spans="6:44" ht="12.75">
      <c r="F25" s="21"/>
      <c r="G25" s="21" t="s">
        <v>97</v>
      </c>
      <c r="H25" t="s">
        <v>97</v>
      </c>
      <c r="AJ25" s="1"/>
      <c r="AK25" s="1"/>
      <c r="AL25" s="1"/>
      <c r="AM25" s="1"/>
      <c r="AN25" s="1"/>
      <c r="AR25" s="1"/>
    </row>
    <row r="26" spans="6:44" ht="12.75">
      <c r="F26" s="22"/>
      <c r="G26" s="22" t="s">
        <v>98</v>
      </c>
      <c r="H26" t="s">
        <v>98</v>
      </c>
      <c r="AJ26" s="1"/>
      <c r="AK26" s="1"/>
      <c r="AL26" s="1"/>
      <c r="AM26" s="1"/>
      <c r="AN26" s="1"/>
      <c r="AR26" s="1"/>
    </row>
    <row r="27" spans="6:44" ht="12.75">
      <c r="F27" s="22"/>
      <c r="G27" s="22" t="s">
        <v>99</v>
      </c>
      <c r="H27" t="s">
        <v>99</v>
      </c>
      <c r="AJ27" s="1"/>
      <c r="AK27" s="1"/>
      <c r="AL27" s="1"/>
      <c r="AM27" s="1"/>
      <c r="AN27" s="1"/>
      <c r="AR27" s="1"/>
    </row>
    <row r="28" spans="6:44" ht="12.75">
      <c r="F28" s="22"/>
      <c r="G28" s="22" t="s">
        <v>100</v>
      </c>
      <c r="H28" t="s">
        <v>100</v>
      </c>
      <c r="AJ28" s="1"/>
      <c r="AK28" s="1"/>
      <c r="AL28" s="1"/>
      <c r="AM28" s="1"/>
      <c r="AN28" s="1"/>
      <c r="AR28" s="1"/>
    </row>
    <row r="29" spans="6:44" ht="12.75">
      <c r="F29" s="22"/>
      <c r="G29" s="22" t="s">
        <v>101</v>
      </c>
      <c r="H29" t="s">
        <v>101</v>
      </c>
      <c r="AJ29" s="1"/>
      <c r="AK29" s="1"/>
      <c r="AL29" s="1"/>
      <c r="AM29" s="1"/>
      <c r="AN29" s="1"/>
      <c r="AR29" s="1"/>
    </row>
    <row r="30" spans="6:8" ht="12.75">
      <c r="F30" s="22"/>
      <c r="G30" s="22" t="s">
        <v>102</v>
      </c>
      <c r="H30" t="s">
        <v>102</v>
      </c>
    </row>
  </sheetData>
  <sheetProtection/>
  <mergeCells count="14">
    <mergeCell ref="AS5:AS9"/>
    <mergeCell ref="AO7:AP8"/>
    <mergeCell ref="J5:AP6"/>
    <mergeCell ref="J7:AN8"/>
    <mergeCell ref="A3:AS3"/>
    <mergeCell ref="A5:A9"/>
    <mergeCell ref="C5:C9"/>
    <mergeCell ref="E5:E9"/>
    <mergeCell ref="F5:F9"/>
    <mergeCell ref="G5:G9"/>
    <mergeCell ref="H5:H9"/>
    <mergeCell ref="I5:I9"/>
    <mergeCell ref="AQ5:AQ9"/>
    <mergeCell ref="AR5:AR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tabSelected="1" zoomScale="70" zoomScaleNormal="70" workbookViewId="0" topLeftCell="A7">
      <pane xSplit="7" topLeftCell="AD1" activePane="topRight" state="frozen"/>
      <selection pane="topLeft" activeCell="A1" sqref="A1"/>
      <selection pane="topRight" activeCell="A1" sqref="A1"/>
    </sheetView>
  </sheetViews>
  <sheetFormatPr defaultColWidth="9.25390625" defaultRowHeight="12.75"/>
  <cols>
    <col min="1" max="1" width="10.00390625" style="0" customWidth="1"/>
    <col min="2" max="2" width="10.00390625" style="0" hidden="1" customWidth="1"/>
    <col min="3" max="4" width="5.125" style="0" customWidth="1"/>
    <col min="5" max="5" width="17.375" style="0" customWidth="1"/>
    <col min="6" max="6" width="17.00390625" style="0" customWidth="1"/>
    <col min="7" max="7" width="21.625" style="0" customWidth="1"/>
    <col min="8" max="8" width="18.375" style="0" customWidth="1"/>
    <col min="9" max="9" width="9.25390625" style="0" customWidth="1"/>
    <col min="10" max="32" width="4.00390625" style="0" customWidth="1"/>
    <col min="33" max="33" width="5.625" style="0" customWidth="1"/>
    <col min="34" max="34" width="5.25390625" style="0" customWidth="1"/>
    <col min="35" max="37" width="4.00390625" style="0" customWidth="1"/>
    <col min="38" max="38" width="5.25390625" style="0" customWidth="1"/>
    <col min="39" max="39" width="4.00390625" style="0" customWidth="1"/>
    <col min="40" max="40" width="23.00390625" style="0" customWidth="1"/>
    <col min="41" max="42" width="14.75390625" style="0" customWidth="1"/>
    <col min="43" max="43" width="14.125" style="0" customWidth="1"/>
    <col min="44" max="44" width="16.75390625" style="0" customWidth="1"/>
    <col min="45" max="45" width="45.375" style="0" customWidth="1"/>
  </cols>
  <sheetData>
    <row r="1" spans="1:8" ht="16.5">
      <c r="A1" s="3" t="s">
        <v>281</v>
      </c>
      <c r="B1" s="4"/>
      <c r="C1" s="4"/>
      <c r="D1" s="4"/>
      <c r="E1" s="4"/>
      <c r="F1" s="4"/>
      <c r="G1" s="4"/>
      <c r="H1" s="5"/>
    </row>
    <row r="2" spans="1:6" ht="15.75">
      <c r="A2" s="6"/>
      <c r="B2" s="6"/>
      <c r="C2" s="6"/>
      <c r="D2" s="6"/>
      <c r="E2" s="6"/>
      <c r="F2" s="6"/>
    </row>
    <row r="3" spans="1:45" ht="16.5">
      <c r="A3" s="61" t="s">
        <v>245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</row>
    <row r="4" spans="1:6" ht="15.75">
      <c r="A4" s="7"/>
      <c r="B4" s="7"/>
      <c r="C4" s="7"/>
      <c r="D4" s="7"/>
      <c r="E4" s="7"/>
      <c r="F4" s="7"/>
    </row>
    <row r="5" spans="1:45" ht="21.75" customHeight="1">
      <c r="A5" s="62" t="s">
        <v>2</v>
      </c>
      <c r="B5" s="8"/>
      <c r="C5" s="63" t="s">
        <v>3</v>
      </c>
      <c r="D5" s="8"/>
      <c r="E5" s="63" t="s">
        <v>4</v>
      </c>
      <c r="F5" s="63" t="s">
        <v>5</v>
      </c>
      <c r="G5" s="62" t="s">
        <v>6</v>
      </c>
      <c r="H5" s="63" t="s">
        <v>7</v>
      </c>
      <c r="I5" s="62" t="s">
        <v>8</v>
      </c>
      <c r="J5" s="66" t="s">
        <v>9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62" t="s">
        <v>246</v>
      </c>
      <c r="AR5" s="62" t="s">
        <v>11</v>
      </c>
      <c r="AS5" s="62" t="s">
        <v>12</v>
      </c>
    </row>
    <row r="6" spans="1:45" ht="18.75" customHeight="1">
      <c r="A6" s="62"/>
      <c r="B6" s="9"/>
      <c r="C6" s="64"/>
      <c r="D6" s="9"/>
      <c r="E6" s="64"/>
      <c r="F6" s="64"/>
      <c r="G6" s="62"/>
      <c r="H6" s="64"/>
      <c r="I6" s="62"/>
      <c r="J6" s="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1"/>
      <c r="AQ6" s="62"/>
      <c r="AR6" s="62"/>
      <c r="AS6" s="62"/>
    </row>
    <row r="7" spans="1:45" ht="26.25" customHeight="1">
      <c r="A7" s="62"/>
      <c r="B7" s="9"/>
      <c r="C7" s="64"/>
      <c r="D7" s="9"/>
      <c r="E7" s="64"/>
      <c r="F7" s="64"/>
      <c r="G7" s="62"/>
      <c r="H7" s="64"/>
      <c r="I7" s="62"/>
      <c r="J7" s="62" t="s">
        <v>170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 t="s">
        <v>14</v>
      </c>
      <c r="AP7" s="62"/>
      <c r="AQ7" s="62"/>
      <c r="AR7" s="62"/>
      <c r="AS7" s="62"/>
    </row>
    <row r="8" spans="1:45" ht="16.5" customHeight="1">
      <c r="A8" s="62"/>
      <c r="B8" s="9"/>
      <c r="C8" s="64"/>
      <c r="D8" s="9"/>
      <c r="E8" s="64"/>
      <c r="F8" s="64"/>
      <c r="G8" s="62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" customFormat="1" ht="37.5">
      <c r="A9" s="62"/>
      <c r="B9" s="10"/>
      <c r="C9" s="65"/>
      <c r="D9" s="52"/>
      <c r="E9" s="65"/>
      <c r="F9" s="65"/>
      <c r="G9" s="62"/>
      <c r="H9" s="65"/>
      <c r="I9" s="62"/>
      <c r="J9" s="24">
        <v>1</v>
      </c>
      <c r="K9" s="24">
        <v>2</v>
      </c>
      <c r="L9" s="24">
        <v>3</v>
      </c>
      <c r="M9" s="24">
        <v>4</v>
      </c>
      <c r="N9" s="24">
        <v>5</v>
      </c>
      <c r="O9" s="24">
        <v>6</v>
      </c>
      <c r="P9" s="24">
        <v>7</v>
      </c>
      <c r="Q9" s="24">
        <v>8</v>
      </c>
      <c r="R9" s="24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25">
        <v>16</v>
      </c>
      <c r="Z9" s="25">
        <v>17</v>
      </c>
      <c r="AA9" s="25">
        <v>18</v>
      </c>
      <c r="AB9" s="25">
        <v>19</v>
      </c>
      <c r="AC9" s="25">
        <v>20</v>
      </c>
      <c r="AD9" s="25">
        <v>21</v>
      </c>
      <c r="AE9" s="25">
        <v>22</v>
      </c>
      <c r="AF9" s="25">
        <v>23</v>
      </c>
      <c r="AG9" s="25">
        <v>24</v>
      </c>
      <c r="AH9" s="25">
        <v>25</v>
      </c>
      <c r="AI9" s="25" t="s">
        <v>185</v>
      </c>
      <c r="AJ9" s="25">
        <v>27</v>
      </c>
      <c r="AK9" s="25">
        <v>28</v>
      </c>
      <c r="AL9" s="25">
        <v>29</v>
      </c>
      <c r="AM9" s="25">
        <v>30</v>
      </c>
      <c r="AN9" s="26" t="s">
        <v>16</v>
      </c>
      <c r="AO9" s="26">
        <v>1</v>
      </c>
      <c r="AP9" s="24">
        <v>2</v>
      </c>
      <c r="AQ9" s="62"/>
      <c r="AR9" s="62"/>
      <c r="AS9" s="62"/>
    </row>
    <row r="10" spans="1:45" s="2" customFormat="1" ht="15.75">
      <c r="A10" s="11" t="s">
        <v>259</v>
      </c>
      <c r="B10" s="11"/>
      <c r="C10" s="15">
        <v>4</v>
      </c>
      <c r="D10" s="15" t="s">
        <v>279</v>
      </c>
      <c r="E10" s="17" t="s">
        <v>206</v>
      </c>
      <c r="F10" s="13" t="s">
        <v>137</v>
      </c>
      <c r="G10" s="13" t="s">
        <v>260</v>
      </c>
      <c r="H10" s="14">
        <v>38327</v>
      </c>
      <c r="I10" s="15">
        <v>10</v>
      </c>
      <c r="J10" s="12">
        <v>0</v>
      </c>
      <c r="K10" s="12">
        <v>1</v>
      </c>
      <c r="L10" s="12">
        <v>1</v>
      </c>
      <c r="M10" s="12">
        <v>1</v>
      </c>
      <c r="N10" s="12">
        <v>0</v>
      </c>
      <c r="O10" s="12">
        <v>1</v>
      </c>
      <c r="P10" s="12">
        <v>1</v>
      </c>
      <c r="Q10" s="12">
        <v>1</v>
      </c>
      <c r="R10" s="12">
        <v>0</v>
      </c>
      <c r="S10" s="12">
        <v>1</v>
      </c>
      <c r="T10" s="12">
        <v>1</v>
      </c>
      <c r="U10" s="12">
        <v>0</v>
      </c>
      <c r="V10" s="12">
        <v>0</v>
      </c>
      <c r="W10" s="12">
        <v>0</v>
      </c>
      <c r="X10" s="12">
        <v>0</v>
      </c>
      <c r="Y10" s="12">
        <v>1</v>
      </c>
      <c r="Z10" s="12">
        <v>1</v>
      </c>
      <c r="AA10" s="12">
        <v>0</v>
      </c>
      <c r="AB10" s="12">
        <v>0</v>
      </c>
      <c r="AC10" s="12">
        <v>2</v>
      </c>
      <c r="AD10" s="12">
        <v>0</v>
      </c>
      <c r="AE10" s="12">
        <v>0</v>
      </c>
      <c r="AF10" s="12">
        <v>2</v>
      </c>
      <c r="AG10" s="12">
        <v>2</v>
      </c>
      <c r="AH10" s="12">
        <v>0</v>
      </c>
      <c r="AI10" s="12">
        <v>0</v>
      </c>
      <c r="AJ10" s="12">
        <v>6</v>
      </c>
      <c r="AK10" s="12">
        <v>6</v>
      </c>
      <c r="AL10" s="12">
        <v>0</v>
      </c>
      <c r="AM10" s="12">
        <v>0</v>
      </c>
      <c r="AN10" s="27">
        <v>7.2727272727272725</v>
      </c>
      <c r="AO10" s="27">
        <v>40</v>
      </c>
      <c r="AP10" s="27">
        <v>38.4</v>
      </c>
      <c r="AQ10" s="27">
        <f>SUM(AN10:AP10)</f>
        <v>85.67272727272727</v>
      </c>
      <c r="AR10" s="12" t="s">
        <v>84</v>
      </c>
      <c r="AS10" s="31" t="s">
        <v>208</v>
      </c>
    </row>
    <row r="11" spans="1:45" s="2" customFormat="1" ht="15.75">
      <c r="A11" s="11" t="s">
        <v>261</v>
      </c>
      <c r="B11" s="11"/>
      <c r="C11" s="12">
        <v>5</v>
      </c>
      <c r="D11" s="15" t="s">
        <v>279</v>
      </c>
      <c r="E11" s="17" t="s">
        <v>262</v>
      </c>
      <c r="F11" s="13" t="s">
        <v>263</v>
      </c>
      <c r="G11" s="13" t="s">
        <v>38</v>
      </c>
      <c r="H11" s="14">
        <v>38011</v>
      </c>
      <c r="I11" s="12">
        <v>10</v>
      </c>
      <c r="J11" s="12">
        <v>1</v>
      </c>
      <c r="K11" s="12">
        <v>1</v>
      </c>
      <c r="L11" s="12">
        <v>0</v>
      </c>
      <c r="M11" s="12">
        <v>1</v>
      </c>
      <c r="N11" s="12">
        <v>0</v>
      </c>
      <c r="O11" s="12">
        <v>0</v>
      </c>
      <c r="P11" s="12">
        <v>1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1</v>
      </c>
      <c r="X11" s="12">
        <v>1</v>
      </c>
      <c r="Y11" s="12">
        <v>1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2</v>
      </c>
      <c r="AH11" s="12">
        <v>0</v>
      </c>
      <c r="AI11" s="12">
        <v>0</v>
      </c>
      <c r="AJ11" s="12">
        <v>8</v>
      </c>
      <c r="AK11" s="12">
        <v>2</v>
      </c>
      <c r="AL11" s="12">
        <v>3</v>
      </c>
      <c r="AM11" s="12">
        <v>0</v>
      </c>
      <c r="AN11" s="27">
        <v>5.974025974025974</v>
      </c>
      <c r="AO11" s="27">
        <v>38</v>
      </c>
      <c r="AP11" s="27">
        <v>31.04</v>
      </c>
      <c r="AQ11" s="27">
        <f>SUM(AN11:AP11)</f>
        <v>75.01402597402597</v>
      </c>
      <c r="AR11" s="12" t="s">
        <v>39</v>
      </c>
      <c r="AS11" s="31" t="s">
        <v>130</v>
      </c>
    </row>
    <row r="12" spans="1:45" s="2" customFormat="1" ht="15.75">
      <c r="A12" s="11" t="s">
        <v>264</v>
      </c>
      <c r="B12" s="11"/>
      <c r="C12" s="15">
        <v>6</v>
      </c>
      <c r="D12" s="15" t="s">
        <v>279</v>
      </c>
      <c r="E12" s="17" t="s">
        <v>265</v>
      </c>
      <c r="F12" s="13" t="s">
        <v>153</v>
      </c>
      <c r="G12" s="13" t="s">
        <v>64</v>
      </c>
      <c r="H12" s="14">
        <v>38254</v>
      </c>
      <c r="I12" s="15">
        <v>10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2</v>
      </c>
      <c r="AH12" s="12">
        <v>2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27">
        <v>1.8181818181818181</v>
      </c>
      <c r="AO12" s="27">
        <v>30</v>
      </c>
      <c r="AP12" s="27">
        <v>40</v>
      </c>
      <c r="AQ12" s="27">
        <f>SUM(AN12:AP12)</f>
        <v>71.81818181818181</v>
      </c>
      <c r="AR12" s="12" t="s">
        <v>39</v>
      </c>
      <c r="AS12" s="31" t="s">
        <v>208</v>
      </c>
    </row>
    <row r="13" spans="1:45" s="2" customFormat="1" ht="15.75">
      <c r="A13" s="11" t="s">
        <v>270</v>
      </c>
      <c r="B13" s="11"/>
      <c r="C13" s="15">
        <v>8</v>
      </c>
      <c r="D13" s="15" t="s">
        <v>279</v>
      </c>
      <c r="E13" s="17" t="s">
        <v>271</v>
      </c>
      <c r="F13" s="13" t="s">
        <v>87</v>
      </c>
      <c r="G13" s="13" t="s">
        <v>143</v>
      </c>
      <c r="H13" s="14">
        <v>38110</v>
      </c>
      <c r="I13" s="15">
        <v>10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2</v>
      </c>
      <c r="AH13" s="12">
        <v>2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27">
        <v>1.2987012987012987</v>
      </c>
      <c r="AO13" s="27">
        <v>24</v>
      </c>
      <c r="AP13" s="27">
        <v>34.1</v>
      </c>
      <c r="AQ13" s="27">
        <f>SUM(AN13:AP13)</f>
        <v>59.3987012987013</v>
      </c>
      <c r="AR13" s="12" t="s">
        <v>39</v>
      </c>
      <c r="AS13" s="31" t="s">
        <v>208</v>
      </c>
    </row>
    <row r="14" spans="1:45" s="2" customFormat="1" ht="15.75">
      <c r="A14" s="11" t="s">
        <v>266</v>
      </c>
      <c r="B14" s="11"/>
      <c r="C14" s="12">
        <v>7</v>
      </c>
      <c r="D14" s="15" t="s">
        <v>279</v>
      </c>
      <c r="E14" s="17" t="s">
        <v>267</v>
      </c>
      <c r="F14" s="13" t="s">
        <v>268</v>
      </c>
      <c r="G14" s="13" t="s">
        <v>269</v>
      </c>
      <c r="H14" s="14">
        <v>38190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2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27">
        <v>0.7792207792207793</v>
      </c>
      <c r="AO14" s="27">
        <v>30</v>
      </c>
      <c r="AP14" s="27">
        <v>0</v>
      </c>
      <c r="AQ14" s="27">
        <f>SUM(AN14:AP14)</f>
        <v>30.77922077922078</v>
      </c>
      <c r="AR14" s="12"/>
      <c r="AS14" s="12"/>
    </row>
    <row r="15" spans="1:45" s="58" customFormat="1" ht="18.75">
      <c r="A15" s="53"/>
      <c r="B15" s="54"/>
      <c r="C15" s="54"/>
      <c r="D15" s="54"/>
      <c r="E15" s="54"/>
      <c r="F15" s="54"/>
      <c r="G15" s="53"/>
      <c r="H15" s="54"/>
      <c r="I15" s="53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60"/>
      <c r="AO15" s="60"/>
      <c r="AP15" s="55"/>
      <c r="AQ15" s="53"/>
      <c r="AR15" s="53"/>
      <c r="AS15" s="53"/>
    </row>
    <row r="16" spans="1:45" s="2" customFormat="1" ht="15.75">
      <c r="A16" s="11" t="s">
        <v>247</v>
      </c>
      <c r="B16" s="11"/>
      <c r="C16" s="12">
        <v>1</v>
      </c>
      <c r="D16" s="12" t="s">
        <v>280</v>
      </c>
      <c r="E16" s="13" t="s">
        <v>248</v>
      </c>
      <c r="F16" s="13" t="s">
        <v>249</v>
      </c>
      <c r="G16" s="13" t="s">
        <v>157</v>
      </c>
      <c r="H16" s="14">
        <v>38183</v>
      </c>
      <c r="I16" s="15">
        <v>5</v>
      </c>
      <c r="J16" s="12">
        <v>0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0</v>
      </c>
      <c r="Q16" s="12">
        <v>0</v>
      </c>
      <c r="R16" s="12">
        <v>0</v>
      </c>
      <c r="S16" s="12">
        <v>1</v>
      </c>
      <c r="T16" s="12">
        <v>0</v>
      </c>
      <c r="U16" s="12">
        <v>0</v>
      </c>
      <c r="V16" s="12">
        <v>1</v>
      </c>
      <c r="W16" s="12">
        <v>1</v>
      </c>
      <c r="X16" s="12">
        <v>0</v>
      </c>
      <c r="Y16" s="12">
        <v>0</v>
      </c>
      <c r="Z16" s="12">
        <v>1</v>
      </c>
      <c r="AA16" s="12">
        <v>1</v>
      </c>
      <c r="AB16" s="12">
        <v>0</v>
      </c>
      <c r="AC16" s="12">
        <v>2</v>
      </c>
      <c r="AD16" s="12">
        <v>2</v>
      </c>
      <c r="AE16" s="12">
        <v>0</v>
      </c>
      <c r="AF16" s="12">
        <v>0</v>
      </c>
      <c r="AG16" s="12">
        <v>0</v>
      </c>
      <c r="AH16" s="12">
        <v>2</v>
      </c>
      <c r="AI16" s="12">
        <v>0</v>
      </c>
      <c r="AJ16" s="12">
        <v>4</v>
      </c>
      <c r="AK16" s="12">
        <v>0</v>
      </c>
      <c r="AL16" s="12">
        <v>1.5</v>
      </c>
      <c r="AM16" s="12">
        <v>5</v>
      </c>
      <c r="AN16" s="27">
        <v>6.883116883116883</v>
      </c>
      <c r="AO16" s="27">
        <v>40</v>
      </c>
      <c r="AP16" s="27">
        <v>40</v>
      </c>
      <c r="AQ16" s="27">
        <f>SUM(AN16:AP16)</f>
        <v>86.88311688311688</v>
      </c>
      <c r="AR16" s="12" t="s">
        <v>84</v>
      </c>
      <c r="AS16" s="13" t="s">
        <v>250</v>
      </c>
    </row>
    <row r="17" spans="1:45" s="1" customFormat="1" ht="16.5" customHeight="1">
      <c r="A17" s="11" t="s">
        <v>276</v>
      </c>
      <c r="B17" s="11"/>
      <c r="C17" s="15">
        <v>10</v>
      </c>
      <c r="D17" s="12" t="s">
        <v>280</v>
      </c>
      <c r="E17" s="18" t="s">
        <v>277</v>
      </c>
      <c r="F17" s="18" t="s">
        <v>278</v>
      </c>
      <c r="G17" s="18" t="s">
        <v>38</v>
      </c>
      <c r="H17" s="19">
        <v>38292</v>
      </c>
      <c r="I17" s="15">
        <v>4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2</v>
      </c>
      <c r="AD17" s="12">
        <v>0</v>
      </c>
      <c r="AE17" s="12">
        <v>0</v>
      </c>
      <c r="AF17" s="12">
        <v>0</v>
      </c>
      <c r="AG17" s="12">
        <v>2</v>
      </c>
      <c r="AH17" s="12">
        <v>0</v>
      </c>
      <c r="AI17" s="12">
        <v>0</v>
      </c>
      <c r="AJ17" s="12">
        <v>8</v>
      </c>
      <c r="AK17" s="12">
        <v>4</v>
      </c>
      <c r="AL17" s="12">
        <v>0</v>
      </c>
      <c r="AM17" s="12">
        <v>0</v>
      </c>
      <c r="AN17" s="27">
        <v>4.675324675324675</v>
      </c>
      <c r="AO17" s="27">
        <v>0</v>
      </c>
      <c r="AP17" s="27">
        <v>0</v>
      </c>
      <c r="AQ17" s="27">
        <f>SUM(AN17:AP17)</f>
        <v>4.675324675324675</v>
      </c>
      <c r="AR17" s="12"/>
      <c r="AS17" s="12"/>
    </row>
    <row r="18" spans="1:45" s="2" customFormat="1" ht="15.75">
      <c r="A18" s="11" t="s">
        <v>251</v>
      </c>
      <c r="B18" s="11"/>
      <c r="C18" s="15">
        <v>2</v>
      </c>
      <c r="D18" s="12" t="s">
        <v>280</v>
      </c>
      <c r="E18" s="13" t="s">
        <v>252</v>
      </c>
      <c r="F18" s="13" t="s">
        <v>253</v>
      </c>
      <c r="G18" s="13" t="s">
        <v>60</v>
      </c>
      <c r="H18" s="14">
        <v>37945</v>
      </c>
      <c r="I18" s="15">
        <v>9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0</v>
      </c>
      <c r="V18" s="12">
        <v>1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2</v>
      </c>
      <c r="AD18" s="12">
        <v>0</v>
      </c>
      <c r="AE18" s="12">
        <v>0</v>
      </c>
      <c r="AF18" s="12">
        <v>0</v>
      </c>
      <c r="AG18" s="12">
        <v>2</v>
      </c>
      <c r="AH18" s="12">
        <v>2</v>
      </c>
      <c r="AI18" s="12">
        <v>0</v>
      </c>
      <c r="AJ18" s="12">
        <v>0</v>
      </c>
      <c r="AK18" s="12">
        <v>4</v>
      </c>
      <c r="AL18" s="12">
        <v>1.5</v>
      </c>
      <c r="AM18" s="12">
        <v>0</v>
      </c>
      <c r="AN18" s="27">
        <v>3.7662337662337664</v>
      </c>
      <c r="AO18" s="27">
        <v>0</v>
      </c>
      <c r="AP18" s="27">
        <v>0</v>
      </c>
      <c r="AQ18" s="27">
        <f>SUM(AN18:AP18)</f>
        <v>3.7662337662337664</v>
      </c>
      <c r="AR18" s="12"/>
      <c r="AS18" s="12"/>
    </row>
    <row r="19" spans="1:45" s="1" customFormat="1" ht="15.75">
      <c r="A19" s="11" t="s">
        <v>272</v>
      </c>
      <c r="B19" s="11"/>
      <c r="C19" s="12">
        <v>9</v>
      </c>
      <c r="D19" s="12" t="s">
        <v>280</v>
      </c>
      <c r="E19" s="18" t="s">
        <v>273</v>
      </c>
      <c r="F19" s="18" t="s">
        <v>274</v>
      </c>
      <c r="G19" s="18" t="s">
        <v>275</v>
      </c>
      <c r="H19" s="19">
        <v>38056</v>
      </c>
      <c r="I19" s="12">
        <v>4</v>
      </c>
      <c r="J19" s="12">
        <v>1</v>
      </c>
      <c r="K19" s="12">
        <v>1</v>
      </c>
      <c r="L19" s="12">
        <v>0</v>
      </c>
      <c r="M19" s="12">
        <v>1</v>
      </c>
      <c r="N19" s="12">
        <v>1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2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6</v>
      </c>
      <c r="AL19" s="12">
        <v>0</v>
      </c>
      <c r="AM19" s="12">
        <v>0</v>
      </c>
      <c r="AN19" s="27">
        <v>3.6363636363636362</v>
      </c>
      <c r="AO19" s="27">
        <v>0</v>
      </c>
      <c r="AP19" s="27">
        <v>0</v>
      </c>
      <c r="AQ19" s="27">
        <f>SUM(AN19:AP19)</f>
        <v>3.6363636363636362</v>
      </c>
      <c r="AR19" s="12"/>
      <c r="AS19" s="12"/>
    </row>
    <row r="20" spans="1:45" s="2" customFormat="1" ht="15.75">
      <c r="A20" s="11" t="s">
        <v>254</v>
      </c>
      <c r="B20" s="11"/>
      <c r="C20" s="12">
        <v>3</v>
      </c>
      <c r="D20" s="12" t="s">
        <v>280</v>
      </c>
      <c r="E20" s="13" t="s">
        <v>255</v>
      </c>
      <c r="F20" s="13" t="s">
        <v>256</v>
      </c>
      <c r="G20" s="13" t="s">
        <v>257</v>
      </c>
      <c r="H20" s="16" t="s">
        <v>258</v>
      </c>
      <c r="I20" s="15">
        <v>9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2</v>
      </c>
      <c r="AD20" s="12">
        <v>0</v>
      </c>
      <c r="AE20" s="12">
        <v>0</v>
      </c>
      <c r="AF20" s="12">
        <v>0</v>
      </c>
      <c r="AG20" s="12">
        <v>0</v>
      </c>
      <c r="AH20" s="12">
        <v>2</v>
      </c>
      <c r="AI20" s="12">
        <v>0</v>
      </c>
      <c r="AJ20" s="12">
        <v>2</v>
      </c>
      <c r="AK20" s="12">
        <v>0</v>
      </c>
      <c r="AL20" s="12">
        <v>0</v>
      </c>
      <c r="AM20" s="12">
        <v>0</v>
      </c>
      <c r="AN20" s="27">
        <v>3.3766233766233764</v>
      </c>
      <c r="AO20" s="27">
        <v>0</v>
      </c>
      <c r="AP20" s="27">
        <v>0</v>
      </c>
      <c r="AQ20" s="27">
        <f>SUM(AN20:AP20)</f>
        <v>3.3766233766233764</v>
      </c>
      <c r="AR20" s="12"/>
      <c r="AS20" s="12"/>
    </row>
    <row r="22" spans="6:8" ht="12.75">
      <c r="F22" s="21" t="s">
        <v>89</v>
      </c>
      <c r="G22" s="21" t="s">
        <v>90</v>
      </c>
      <c r="H22" t="s">
        <v>90</v>
      </c>
    </row>
    <row r="23" spans="6:8" ht="12.75">
      <c r="F23" s="21"/>
      <c r="G23" s="21"/>
      <c r="H23" s="22"/>
    </row>
    <row r="24" spans="6:8" ht="12.75">
      <c r="F24" s="21" t="s">
        <v>91</v>
      </c>
      <c r="G24" s="21" t="s">
        <v>92</v>
      </c>
      <c r="H24" t="s">
        <v>92</v>
      </c>
    </row>
    <row r="25" spans="6:8" ht="12.75">
      <c r="F25" s="21"/>
      <c r="G25" s="21" t="s">
        <v>93</v>
      </c>
      <c r="H25" s="22" t="s">
        <v>93</v>
      </c>
    </row>
    <row r="26" spans="6:8" ht="12.75">
      <c r="F26" s="21"/>
      <c r="G26" s="21" t="s">
        <v>94</v>
      </c>
      <c r="H26" t="s">
        <v>94</v>
      </c>
    </row>
    <row r="27" spans="6:8" ht="12.75">
      <c r="F27" s="21"/>
      <c r="G27" s="21" t="s">
        <v>95</v>
      </c>
      <c r="H27" t="s">
        <v>95</v>
      </c>
    </row>
    <row r="28" spans="6:8" ht="12.75">
      <c r="F28" s="21"/>
      <c r="G28" s="21" t="s">
        <v>96</v>
      </c>
      <c r="H28" t="s">
        <v>96</v>
      </c>
    </row>
    <row r="29" spans="6:8" ht="12.75">
      <c r="F29" s="21"/>
      <c r="G29" s="21" t="s">
        <v>97</v>
      </c>
      <c r="H29" t="s">
        <v>97</v>
      </c>
    </row>
    <row r="30" spans="6:8" ht="12.75">
      <c r="F30" s="22"/>
      <c r="G30" s="22" t="s">
        <v>98</v>
      </c>
      <c r="H30" t="s">
        <v>98</v>
      </c>
    </row>
    <row r="31" spans="6:8" ht="12.75">
      <c r="F31" s="22"/>
      <c r="G31" s="22" t="s">
        <v>99</v>
      </c>
      <c r="H31" t="s">
        <v>99</v>
      </c>
    </row>
    <row r="32" spans="6:8" ht="12.75">
      <c r="F32" s="22"/>
      <c r="G32" s="22" t="s">
        <v>100</v>
      </c>
      <c r="H32" t="s">
        <v>100</v>
      </c>
    </row>
    <row r="33" spans="6:8" ht="12.75">
      <c r="F33" s="22"/>
      <c r="G33" s="22" t="s">
        <v>101</v>
      </c>
      <c r="H33" t="s">
        <v>101</v>
      </c>
    </row>
    <row r="34" spans="6:8" ht="12.75">
      <c r="F34" s="22"/>
      <c r="G34" s="22" t="s">
        <v>102</v>
      </c>
      <c r="H34" t="s">
        <v>102</v>
      </c>
    </row>
  </sheetData>
  <sheetProtection/>
  <mergeCells count="14">
    <mergeCell ref="AS5:AS9"/>
    <mergeCell ref="J7:AN8"/>
    <mergeCell ref="AO7:AP8"/>
    <mergeCell ref="J5:AP6"/>
    <mergeCell ref="A3:AS3"/>
    <mergeCell ref="A5:A9"/>
    <mergeCell ref="C5:C9"/>
    <mergeCell ref="E5:E9"/>
    <mergeCell ref="F5:F9"/>
    <mergeCell ref="G5:G9"/>
    <mergeCell ref="H5:H9"/>
    <mergeCell ref="I5:I9"/>
    <mergeCell ref="AQ5:AQ9"/>
    <mergeCell ref="AR5:AR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2021-12-13T10:38:58Z</cp:lastPrinted>
  <dcterms:created xsi:type="dcterms:W3CDTF">2010-11-15T09:48:18Z</dcterms:created>
  <dcterms:modified xsi:type="dcterms:W3CDTF">2021-12-15T08:25:55Z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253102FE33814A1AABA5951009072E39</vt:lpwstr>
  </property>
  <property fmtid="{D5CDD505-2E9C-101B-9397-08002B2CF9AE}" pid="3" name="KSOProductBuildVer">
    <vt:lpwstr>1049-11.2.0.10382</vt:lpwstr>
  </property>
</Properties>
</file>